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qua 1\Documents\Downloads\"/>
    </mc:Choice>
  </mc:AlternateContent>
  <xr:revisionPtr revIDLastSave="0" documentId="13_ncr:1_{6CB59D54-9F7B-4F5C-A7C8-ED377127FA9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76" i="1" l="1"/>
  <c r="I176" i="1"/>
  <c r="I119" i="1"/>
  <c r="F119" i="1"/>
  <c r="J119" i="1"/>
  <c r="H119" i="1"/>
  <c r="G119" i="1"/>
  <c r="G195" i="1"/>
  <c r="H195" i="1"/>
  <c r="F195" i="1"/>
  <c r="J195" i="1"/>
  <c r="G176" i="1"/>
  <c r="F176" i="1"/>
  <c r="J176" i="1"/>
  <c r="L157" i="1"/>
  <c r="J157" i="1"/>
  <c r="H157" i="1"/>
  <c r="G157" i="1"/>
  <c r="F157" i="1"/>
  <c r="F100" i="1"/>
  <c r="L100" i="1"/>
  <c r="G100" i="1"/>
  <c r="H100" i="1"/>
  <c r="J100" i="1"/>
  <c r="H81" i="1"/>
  <c r="G81" i="1"/>
  <c r="L81" i="1"/>
  <c r="F81" i="1"/>
  <c r="J81" i="1"/>
  <c r="H62" i="1"/>
  <c r="F62" i="1"/>
  <c r="J62" i="1"/>
  <c r="G62" i="1"/>
  <c r="F43" i="1"/>
  <c r="J43" i="1"/>
  <c r="L43" i="1"/>
  <c r="G43" i="1"/>
  <c r="H43" i="1"/>
  <c r="J24" i="1"/>
  <c r="I24" i="1"/>
  <c r="H24" i="1"/>
  <c r="G24" i="1"/>
  <c r="F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<sst xmlns="http://schemas.openxmlformats.org/spreadsheetml/2006/main" count="429" uniqueCount="165">
  <si>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</si>
  <si>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</si>
  <si>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</si>
  <si>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</si>
  <si>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</si>
  <si>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</si>
  <si>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</si>
  <si>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</si>
  <si>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</si>
  <si>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</si>
  <si>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</si>
  <si>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</si>
  <si>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</si>
  <si>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</si>
  <si>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</si>
  <si>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</si>
  <si>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</si>
  <si>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</si>
  <si>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</si>
  <si>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</si>
  <si>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</si>
  <si>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</si>
  <si>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</si>
  <si>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</si>
  <si>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</si>
  <si>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</si>
  <si>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</si>
  <si>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</si>
  <si>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</si>
  <si>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</si>
  <si>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</si>
  <si>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</si>
  <si>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</si>
  <si>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</si>
  <si>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</si>
  <si>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</si>
  <si>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</si>
  <si>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</si>
  <si>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</si>
  <si>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брусники</t>
  </si>
  <si>
    <t>Хлеб пшеничный</t>
  </si>
  <si>
    <t>Хлеб ржаной</t>
  </si>
  <si>
    <t>Мандарин</t>
  </si>
  <si>
    <t>Рассольник домашний</t>
  </si>
  <si>
    <t>Омлет натуральный</t>
  </si>
  <si>
    <t>Компот из черносмородины</t>
  </si>
  <si>
    <t>МБОУ-Барышевская СШ №9</t>
  </si>
  <si>
    <t>Директор</t>
  </si>
  <si>
    <t>Чудагашев А.Ю</t>
  </si>
  <si>
    <t>Масло сливочное</t>
  </si>
  <si>
    <t>Каша жидкая молочная кукурузная</t>
  </si>
  <si>
    <t>Какао с молоком</t>
  </si>
  <si>
    <t>Яблоко</t>
  </si>
  <si>
    <t>Салат из капусты с овощами</t>
  </si>
  <si>
    <t>Суп гороховый</t>
  </si>
  <si>
    <t>Картофельное пюре</t>
  </si>
  <si>
    <t>Курица отварная</t>
  </si>
  <si>
    <t>Соус молочный натуральный</t>
  </si>
  <si>
    <t>Компот из смеси сухофруктов</t>
  </si>
  <si>
    <t>Каша вязкая молочная пшенная</t>
  </si>
  <si>
    <t>Компот из яблок с лимоном</t>
  </si>
  <si>
    <t>Йогурт 3.2%</t>
  </si>
  <si>
    <t>Суп картофельный с макаронными изделиями</t>
  </si>
  <si>
    <t>Каша перловая рассыпчатая</t>
  </si>
  <si>
    <t>Оладьи из печени по-куницевски</t>
  </si>
  <si>
    <t>Компот из кураги</t>
  </si>
  <si>
    <t>Каша вязкая молочная ячневая</t>
  </si>
  <si>
    <t>Чай с сахаром</t>
  </si>
  <si>
    <t>Сыр твердых сортов в нарезке</t>
  </si>
  <si>
    <t>Масло сливочное (порциями)</t>
  </si>
  <si>
    <t>Помидор в нарезке</t>
  </si>
  <si>
    <t>Картофель отварной в молоке</t>
  </si>
  <si>
    <t>Биточек из курицы</t>
  </si>
  <si>
    <t>Соус белый основной</t>
  </si>
  <si>
    <t>Кофейный напиток с молоком</t>
  </si>
  <si>
    <t>Запеканка из творога</t>
  </si>
  <si>
    <t>Чай с лимоном и сахаром</t>
  </si>
  <si>
    <t>молоко сгущённое с сахаром</t>
  </si>
  <si>
    <t>Салат из моркови и яблок</t>
  </si>
  <si>
    <t>Щи из свежей капусты со сметаной</t>
  </si>
  <si>
    <t>Макароны отварные</t>
  </si>
  <si>
    <t>Гуляш из говядины</t>
  </si>
  <si>
    <t>Компот из смородины</t>
  </si>
  <si>
    <t>Груша</t>
  </si>
  <si>
    <t>Масло сливочное(порциями)</t>
  </si>
  <si>
    <t>Рыба запеченная с сыром</t>
  </si>
  <si>
    <t>Компот из свежих яблок</t>
  </si>
  <si>
    <t>Салат из свеклы отварной</t>
  </si>
  <si>
    <t>Борщ с капустой и  картофелем со сметаной</t>
  </si>
  <si>
    <t>Каша гречневая рассыпчатая</t>
  </si>
  <si>
    <t>Джем из яблок</t>
  </si>
  <si>
    <t>Кукуруза сахарная</t>
  </si>
  <si>
    <t>Суп фасолевый</t>
  </si>
  <si>
    <t>Рис отварной</t>
  </si>
  <si>
    <t>Шницель из курицы</t>
  </si>
  <si>
    <t>Компот из чернослива</t>
  </si>
  <si>
    <t>Горошек зеленый</t>
  </si>
  <si>
    <t>Чай с молоком и сахаром</t>
  </si>
  <si>
    <t>Плов с курицей</t>
  </si>
  <si>
    <t>Сыр твердых сортов</t>
  </si>
  <si>
    <t>Каша вязкая молочная овсяная</t>
  </si>
  <si>
    <t>Огурец в нарезке</t>
  </si>
  <si>
    <t>Суп крестьянский</t>
  </si>
  <si>
    <t>Горошница</t>
  </si>
  <si>
    <t>Компот из клубники</t>
  </si>
  <si>
    <t>Расольник Ленинградский</t>
  </si>
  <si>
    <t>Запеканка картофельная с говядиной</t>
  </si>
  <si>
    <t>Каша вязкая молочная овсяная с курагой</t>
  </si>
  <si>
    <t>Сыр твёрдых сортов</t>
  </si>
  <si>
    <t>масло сливочное (порционное)</t>
  </si>
  <si>
    <t>54-11К</t>
  </si>
  <si>
    <t>54-11ХН</t>
  </si>
  <si>
    <t>пром</t>
  </si>
  <si>
    <t>54-4с</t>
  </si>
  <si>
    <t>54-1о</t>
  </si>
  <si>
    <t>54-1з</t>
  </si>
  <si>
    <t>54-11хн</t>
  </si>
  <si>
    <t>54-1к</t>
  </si>
  <si>
    <t>54-19з</t>
  </si>
  <si>
    <t>54-10з</t>
  </si>
  <si>
    <t>54-25с</t>
  </si>
  <si>
    <t>54-21м</t>
  </si>
  <si>
    <t>54-11г</t>
  </si>
  <si>
    <t>54-1хн</t>
  </si>
  <si>
    <t xml:space="preserve">Сыр твёрдых сортов </t>
  </si>
  <si>
    <t>56-6к</t>
  </si>
  <si>
    <t>54-34хт</t>
  </si>
  <si>
    <t>54-7с</t>
  </si>
  <si>
    <t>54-31м</t>
  </si>
  <si>
    <t>54-5г</t>
  </si>
  <si>
    <t>54-2хн</t>
  </si>
  <si>
    <t>54-6к</t>
  </si>
  <si>
    <t>54-2з</t>
  </si>
  <si>
    <t>54-3з</t>
  </si>
  <si>
    <t>54--2гн</t>
  </si>
  <si>
    <t>54-8с</t>
  </si>
  <si>
    <t>54-23м</t>
  </si>
  <si>
    <t>54-10г</t>
  </si>
  <si>
    <t>54-23гн</t>
  </si>
  <si>
    <t>54-5соус</t>
  </si>
  <si>
    <t>54-1т</t>
  </si>
  <si>
    <t>54-3гн</t>
  </si>
  <si>
    <t>54-11з</t>
  </si>
  <si>
    <t>54-1с</t>
  </si>
  <si>
    <t>54-24м</t>
  </si>
  <si>
    <t>54-1г</t>
  </si>
  <si>
    <t>54-7хн</t>
  </si>
  <si>
    <t>54-31хн</t>
  </si>
  <si>
    <t>54-3с</t>
  </si>
  <si>
    <t>54-26м</t>
  </si>
  <si>
    <t>54-9к</t>
  </si>
  <si>
    <t>54-10с</t>
  </si>
  <si>
    <t>54-21г</t>
  </si>
  <si>
    <t>54-13г</t>
  </si>
  <si>
    <t>54-2б</t>
  </si>
  <si>
    <t>54-12р</t>
  </si>
  <si>
    <t>54-4г</t>
  </si>
  <si>
    <t>54-32хн</t>
  </si>
  <si>
    <t>54-21з</t>
  </si>
  <si>
    <t>54-9с</t>
  </si>
  <si>
    <t>54-6г</t>
  </si>
  <si>
    <t>54-3хн</t>
  </si>
  <si>
    <t>54-20з</t>
  </si>
  <si>
    <t>54-12м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</si>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</sst>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46</v>
      </c>
      <c r="D1" s="52"/>
      <c r="E1" s="52"/>
      <c r="F1" s="12" t="s">
        <v>16</v>
      </c>
      <c r="G1" s="2" t="s">
        <v>17</v>
      </c>
      <c r="H1" s="53" t="s">
        <v>47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107</v>
      </c>
      <c r="F6" s="40">
        <v>200</v>
      </c>
      <c r="G6" s="40">
        <v>8.6</v>
      </c>
      <c r="H6" s="40">
        <v>10.8</v>
      </c>
      <c r="I6" s="40">
        <v>37.1</v>
      </c>
      <c r="J6" s="40">
        <v>279.60000000000002</v>
      </c>
      <c r="K6" s="41" t="s">
        <v>110</v>
      </c>
      <c r="L6" s="40">
        <v>196.07</v>
      </c>
    </row>
    <row r="7" spans="1:12" ht="14.4" x14ac:dyDescent="0.3">
      <c r="A7" s="23"/>
      <c r="B7" s="15"/>
      <c r="C7" s="11"/>
      <c r="D7" s="6"/>
      <c r="E7" s="42" t="s">
        <v>109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118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</v>
      </c>
      <c r="H8" s="43">
        <v>0.1</v>
      </c>
      <c r="I8" s="43">
        <v>7.8</v>
      </c>
      <c r="J8" s="43">
        <v>32.700000000000003</v>
      </c>
      <c r="K8" s="44" t="s">
        <v>111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112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140</v>
      </c>
      <c r="G10" s="43">
        <v>1.1000000000000001</v>
      </c>
      <c r="H10" s="43">
        <v>0.1</v>
      </c>
      <c r="I10" s="43">
        <v>10.5</v>
      </c>
      <c r="J10" s="43">
        <v>49</v>
      </c>
      <c r="K10" s="44" t="s">
        <v>112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595</v>
      </c>
      <c r="G13" s="19">
        <f t="shared" ref="G13:J13" si="0">SUM(G6:G12)</f>
        <v>13.299999999999999</v>
      </c>
      <c r="H13" s="19">
        <f t="shared" si="0"/>
        <v>18.700000000000003</v>
      </c>
      <c r="I13" s="19">
        <f t="shared" si="0"/>
        <v>77.599999999999994</v>
      </c>
      <c r="J13" s="19">
        <f t="shared" si="0"/>
        <v>532.90000000000009</v>
      </c>
      <c r="K13" s="25"/>
      <c r="L13" s="19">
        <f t="shared" ref="L13" si="1">SUM(L6:L12)</f>
        <v>196.07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4.5999999999999996</v>
      </c>
      <c r="H15" s="43">
        <v>5.7</v>
      </c>
      <c r="I15" s="43">
        <v>11.6</v>
      </c>
      <c r="J15" s="43">
        <v>116.1</v>
      </c>
      <c r="K15" s="44" t="s">
        <v>113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200</v>
      </c>
      <c r="G16" s="43">
        <v>16.899999999999999</v>
      </c>
      <c r="H16" s="43">
        <v>24</v>
      </c>
      <c r="I16" s="43">
        <v>4.3</v>
      </c>
      <c r="J16" s="43">
        <v>300.60000000000002</v>
      </c>
      <c r="K16" s="44" t="s">
        <v>114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</v>
      </c>
      <c r="H18" s="43">
        <v>0.5</v>
      </c>
      <c r="I18" s="43">
        <v>19.399999999999999</v>
      </c>
      <c r="J18" s="43">
        <v>81.3</v>
      </c>
      <c r="K18" s="44" t="s">
        <v>116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112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112</v>
      </c>
      <c r="L20" s="43"/>
    </row>
    <row r="21" spans="1:12" ht="14.4" x14ac:dyDescent="0.3">
      <c r="A21" s="23"/>
      <c r="B21" s="15"/>
      <c r="C21" s="11"/>
      <c r="D21" s="6"/>
      <c r="E21" s="42" t="s">
        <v>108</v>
      </c>
      <c r="F21" s="43">
        <v>30</v>
      </c>
      <c r="G21" s="43">
        <v>6.96</v>
      </c>
      <c r="H21" s="43">
        <v>8.85</v>
      </c>
      <c r="I21" s="43">
        <v>0</v>
      </c>
      <c r="J21" s="43">
        <v>107.5</v>
      </c>
      <c r="K21" s="44" t="s">
        <v>115</v>
      </c>
      <c r="L21" s="43"/>
    </row>
    <row r="22" spans="1:12" ht="14.4" x14ac:dyDescent="0.3">
      <c r="A22" s="23"/>
      <c r="B22" s="15"/>
      <c r="C22" s="11"/>
      <c r="D22" s="6"/>
      <c r="E22" s="42" t="s">
        <v>164</v>
      </c>
      <c r="F22" s="43">
        <v>80</v>
      </c>
      <c r="G22" s="43">
        <v>14.3</v>
      </c>
      <c r="H22" s="43">
        <v>2.7</v>
      </c>
      <c r="I22" s="43">
        <v>10.1</v>
      </c>
      <c r="J22" s="43">
        <v>122.1</v>
      </c>
      <c r="K22" s="44" t="s">
        <v>136</v>
      </c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49.56</v>
      </c>
      <c r="H23" s="19">
        <f t="shared" si="2"/>
        <v>42.65</v>
      </c>
      <c r="I23" s="19">
        <f t="shared" si="2"/>
        <v>84.899999999999991</v>
      </c>
      <c r="J23" s="19">
        <f t="shared" si="2"/>
        <v>919.40000000000009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62.86</v>
      </c>
      <c r="H24" s="32">
        <f t="shared" si="4"/>
        <v>61.35</v>
      </c>
      <c r="I24" s="32">
        <f t="shared" si="4"/>
        <v>162.5</v>
      </c>
      <c r="J24" s="32">
        <f t="shared" si="4"/>
        <v>1452.3000000000002</v>
      </c>
      <c r="K24" s="32"/>
      <c r="L24" s="32">
        <f t="shared" ref="L24" si="5">L13+L23</f>
        <v>196.07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5.8</v>
      </c>
      <c r="H25" s="40">
        <v>5.8</v>
      </c>
      <c r="I25" s="40">
        <v>33</v>
      </c>
      <c r="J25" s="40">
        <v>207.8</v>
      </c>
      <c r="K25" s="41" t="s">
        <v>117</v>
      </c>
      <c r="L25" s="40">
        <v>196.07</v>
      </c>
    </row>
    <row r="26" spans="1:12" ht="14.4" x14ac:dyDescent="0.3">
      <c r="A26" s="14"/>
      <c r="B26" s="15"/>
      <c r="C26" s="11"/>
      <c r="D26" s="6"/>
      <c r="E26" s="42" t="s">
        <v>49</v>
      </c>
      <c r="F26" s="43">
        <v>10</v>
      </c>
      <c r="G26" s="43">
        <v>0.1</v>
      </c>
      <c r="H26" s="43">
        <v>7.3</v>
      </c>
      <c r="I26" s="43">
        <v>0.1</v>
      </c>
      <c r="J26" s="43">
        <v>66.099999999999994</v>
      </c>
      <c r="K26" s="44" t="s">
        <v>118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116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45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112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120</v>
      </c>
      <c r="G29" s="43">
        <v>0.5</v>
      </c>
      <c r="H29" s="43">
        <v>0.5</v>
      </c>
      <c r="I29" s="43">
        <v>11.8</v>
      </c>
      <c r="J29" s="43">
        <v>53.3</v>
      </c>
      <c r="K29" s="44" t="s">
        <v>112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14.5</v>
      </c>
      <c r="H32" s="19">
        <f t="shared" ref="H32" si="7">SUM(H25:H31)</f>
        <v>17.5</v>
      </c>
      <c r="I32" s="19">
        <f t="shared" ref="I32" si="8">SUM(I25:I31)</f>
        <v>79.5</v>
      </c>
      <c r="J32" s="19">
        <f t="shared" ref="J32:L32" si="9">SUM(J25:J31)</f>
        <v>533.09999999999991</v>
      </c>
      <c r="K32" s="25"/>
      <c r="L32" s="19">
        <f t="shared" si="9"/>
        <v>196.07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1.7</v>
      </c>
      <c r="H33" s="43">
        <v>4</v>
      </c>
      <c r="I33" s="43">
        <v>1.7</v>
      </c>
      <c r="J33" s="43">
        <v>50</v>
      </c>
      <c r="K33" s="44" t="s">
        <v>119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6.5</v>
      </c>
      <c r="H34" s="43">
        <v>2.8</v>
      </c>
      <c r="I34" s="43">
        <v>14.9</v>
      </c>
      <c r="J34" s="43">
        <v>110.9</v>
      </c>
      <c r="K34" s="44" t="s">
        <v>120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25.7</v>
      </c>
      <c r="H35" s="43">
        <v>1.9</v>
      </c>
      <c r="I35" s="43">
        <v>0.9</v>
      </c>
      <c r="J35" s="43">
        <v>123.8</v>
      </c>
      <c r="K35" s="44" t="s">
        <v>121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3.1</v>
      </c>
      <c r="H36" s="43">
        <v>5.3</v>
      </c>
      <c r="I36" s="43">
        <v>19.8</v>
      </c>
      <c r="J36" s="43">
        <v>139.4</v>
      </c>
      <c r="K36" s="44" t="s">
        <v>122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123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112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112</v>
      </c>
      <c r="L39" s="43"/>
    </row>
    <row r="40" spans="1:12" ht="14.4" x14ac:dyDescent="0.3">
      <c r="A40" s="14"/>
      <c r="B40" s="15"/>
      <c r="C40" s="11"/>
      <c r="D40" s="6"/>
      <c r="E40" s="42" t="s">
        <v>61</v>
      </c>
      <c r="F40" s="43">
        <v>100</v>
      </c>
      <c r="G40" s="43">
        <v>5</v>
      </c>
      <c r="H40" s="43">
        <v>3.2</v>
      </c>
      <c r="I40" s="43">
        <v>3.5</v>
      </c>
      <c r="J40" s="43">
        <v>74</v>
      </c>
      <c r="K40" s="44" t="s">
        <v>112</v>
      </c>
      <c r="L40" s="43"/>
    </row>
    <row r="41" spans="1:12" ht="14.4" x14ac:dyDescent="0.3">
      <c r="A41" s="14"/>
      <c r="B41" s="15"/>
      <c r="C41" s="11"/>
      <c r="D41" s="6"/>
      <c r="E41" s="42" t="s">
        <v>57</v>
      </c>
      <c r="F41" s="43">
        <v>20</v>
      </c>
      <c r="G41" s="43">
        <v>0.7</v>
      </c>
      <c r="H41" s="43">
        <v>1.5</v>
      </c>
      <c r="I41" s="43">
        <v>1.9</v>
      </c>
      <c r="J41" s="43">
        <v>23.8</v>
      </c>
      <c r="K41" s="44" t="s">
        <v>139</v>
      </c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 t="shared" ref="G42" si="10">SUM(G33:G41)</f>
        <v>49.800000000000004</v>
      </c>
      <c r="H42" s="19">
        <f t="shared" ref="H42" si="11">SUM(H33:H41)</f>
        <v>19.600000000000001</v>
      </c>
      <c r="I42" s="19">
        <f t="shared" ref="I42" si="12">SUM(I33:I41)</f>
        <v>102</v>
      </c>
      <c r="J42" s="19">
        <f t="shared" ref="J42:L42" si="13">SUM(J33:J41)</f>
        <v>794.7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1485</v>
      </c>
      <c r="G43" s="32">
        <f t="shared" ref="G43" si="14">G32+G42</f>
        <v>64.300000000000011</v>
      </c>
      <c r="H43" s="32">
        <f t="shared" ref="H43" si="15">H32+H42</f>
        <v>37.1</v>
      </c>
      <c r="I43" s="32">
        <f t="shared" ref="I43" si="16">I32+I42</f>
        <v>181.5</v>
      </c>
      <c r="J43" s="32">
        <f t="shared" ref="J43:L43" si="17">J32+J42</f>
        <v>1327.8</v>
      </c>
      <c r="K43" s="32"/>
      <c r="L43" s="32">
        <f t="shared" si="17"/>
        <v>196.07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8.3000000000000007</v>
      </c>
      <c r="H44" s="40">
        <v>10.1</v>
      </c>
      <c r="I44" s="40">
        <v>37.6</v>
      </c>
      <c r="J44" s="40">
        <v>274.89999999999998</v>
      </c>
      <c r="K44" s="41" t="s">
        <v>125</v>
      </c>
      <c r="L44" s="40">
        <v>196.07</v>
      </c>
    </row>
    <row r="45" spans="1:12" ht="14.4" x14ac:dyDescent="0.3">
      <c r="A45" s="23"/>
      <c r="B45" s="15"/>
      <c r="C45" s="11"/>
      <c r="D45" s="6"/>
      <c r="E45" s="42" t="s">
        <v>61</v>
      </c>
      <c r="F45" s="43">
        <v>100</v>
      </c>
      <c r="G45" s="43">
        <v>5</v>
      </c>
      <c r="H45" s="43">
        <v>3.2</v>
      </c>
      <c r="I45" s="43">
        <v>3.5</v>
      </c>
      <c r="J45" s="43">
        <v>74.8</v>
      </c>
      <c r="K45" s="44" t="s">
        <v>112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0.2</v>
      </c>
      <c r="H46" s="43">
        <v>0.2</v>
      </c>
      <c r="I46" s="43">
        <v>11</v>
      </c>
      <c r="J46" s="43">
        <v>46.7</v>
      </c>
      <c r="K46" s="44" t="s">
        <v>126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112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83</v>
      </c>
      <c r="F48" s="43">
        <v>120</v>
      </c>
      <c r="G48" s="43">
        <v>63</v>
      </c>
      <c r="H48" s="43">
        <v>24</v>
      </c>
      <c r="I48" s="43">
        <v>3</v>
      </c>
      <c r="J48" s="43">
        <v>106</v>
      </c>
      <c r="K48" s="44" t="s">
        <v>112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665</v>
      </c>
      <c r="G51" s="19">
        <f t="shared" ref="G51" si="18">SUM(G44:G50)</f>
        <v>79.900000000000006</v>
      </c>
      <c r="H51" s="19">
        <f t="shared" ref="H51" si="19">SUM(H44:H50)</f>
        <v>37.9</v>
      </c>
      <c r="I51" s="19">
        <f t="shared" ref="I51" si="20">SUM(I44:I50)</f>
        <v>77.2</v>
      </c>
      <c r="J51" s="19">
        <f t="shared" ref="J51:L51" si="21">SUM(J44:J50)</f>
        <v>607.9</v>
      </c>
      <c r="K51" s="25"/>
      <c r="L51" s="19">
        <f t="shared" si="21"/>
        <v>196.07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5.2</v>
      </c>
      <c r="H53" s="43">
        <v>2.8</v>
      </c>
      <c r="I53" s="43">
        <v>18.5</v>
      </c>
      <c r="J53" s="43">
        <v>119.6</v>
      </c>
      <c r="K53" s="44" t="s">
        <v>127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13.9</v>
      </c>
      <c r="H54" s="43">
        <v>9.1</v>
      </c>
      <c r="I54" s="43">
        <v>12.5</v>
      </c>
      <c r="J54" s="43">
        <v>187.5</v>
      </c>
      <c r="K54" s="44" t="s">
        <v>128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4.4000000000000004</v>
      </c>
      <c r="H55" s="43">
        <v>5.3</v>
      </c>
      <c r="I55" s="43">
        <v>30.5</v>
      </c>
      <c r="J55" s="43">
        <v>187.1</v>
      </c>
      <c r="K55" s="44" t="s">
        <v>129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130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112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112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31.1</v>
      </c>
      <c r="H61" s="19">
        <f t="shared" ref="H61" si="23">SUM(H52:H60)</f>
        <v>18.2</v>
      </c>
      <c r="I61" s="19">
        <f t="shared" ref="I61" si="24">SUM(I52:I60)</f>
        <v>116.6</v>
      </c>
      <c r="J61" s="19">
        <f t="shared" ref="J61:L61" si="25">SUM(J52:J60)</f>
        <v>752.90000000000009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1395</v>
      </c>
      <c r="G62" s="32">
        <f t="shared" ref="G62" si="26">G51+G61</f>
        <v>111</v>
      </c>
      <c r="H62" s="32">
        <f t="shared" ref="H62" si="27">H51+H61</f>
        <v>56.099999999999994</v>
      </c>
      <c r="I62" s="32">
        <f t="shared" ref="I62" si="28">I51+I61</f>
        <v>193.8</v>
      </c>
      <c r="J62" s="32">
        <f t="shared" ref="J62:L62" si="29">J51+J61</f>
        <v>1360.8000000000002</v>
      </c>
      <c r="K62" s="32"/>
      <c r="L62" s="32">
        <f t="shared" si="29"/>
        <v>196.07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200</v>
      </c>
      <c r="G63" s="40">
        <v>5.4</v>
      </c>
      <c r="H63" s="40">
        <v>7</v>
      </c>
      <c r="I63" s="40">
        <v>25.6</v>
      </c>
      <c r="J63" s="40">
        <v>186.8</v>
      </c>
      <c r="K63" s="41" t="s">
        <v>131</v>
      </c>
      <c r="L63" s="40">
        <v>196.07</v>
      </c>
    </row>
    <row r="64" spans="1:12" ht="14.4" x14ac:dyDescent="0.3">
      <c r="A64" s="23"/>
      <c r="B64" s="15"/>
      <c r="C64" s="11"/>
      <c r="D64" s="6"/>
      <c r="E64" s="42" t="s">
        <v>68</v>
      </c>
      <c r="F64" s="43">
        <v>30</v>
      </c>
      <c r="G64" s="43">
        <v>7</v>
      </c>
      <c r="H64" s="43">
        <v>8.9</v>
      </c>
      <c r="I64" s="43">
        <v>0</v>
      </c>
      <c r="J64" s="43">
        <v>107.5</v>
      </c>
      <c r="K64" s="44" t="s">
        <v>115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0.2</v>
      </c>
      <c r="H65" s="43">
        <v>0</v>
      </c>
      <c r="I65" s="43">
        <v>5.8</v>
      </c>
      <c r="J65" s="43">
        <v>24.2</v>
      </c>
      <c r="K65" s="44" t="s">
        <v>134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112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0.8</v>
      </c>
      <c r="H67" s="43">
        <v>0.2</v>
      </c>
      <c r="I67" s="43">
        <v>7.5</v>
      </c>
      <c r="J67" s="43">
        <v>35</v>
      </c>
      <c r="K67" s="44" t="s">
        <v>112</v>
      </c>
      <c r="L67" s="43"/>
    </row>
    <row r="68" spans="1:12" ht="14.4" x14ac:dyDescent="0.3">
      <c r="A68" s="23"/>
      <c r="B68" s="15"/>
      <c r="C68" s="11"/>
      <c r="D68" s="6"/>
      <c r="E68" s="42" t="s">
        <v>69</v>
      </c>
      <c r="F68" s="43">
        <v>10</v>
      </c>
      <c r="G68" s="43">
        <v>0.1</v>
      </c>
      <c r="H68" s="43">
        <v>7.3</v>
      </c>
      <c r="I68" s="43">
        <v>0.1</v>
      </c>
      <c r="J68" s="43">
        <v>66.099999999999994</v>
      </c>
      <c r="K68" s="44" t="s">
        <v>118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16.900000000000002</v>
      </c>
      <c r="H70" s="19">
        <f t="shared" ref="H70" si="31">SUM(H63:H69)</f>
        <v>23.8</v>
      </c>
      <c r="I70" s="19">
        <f t="shared" ref="I70" si="32">SUM(I63:I69)</f>
        <v>61.1</v>
      </c>
      <c r="J70" s="19">
        <f t="shared" ref="J70:L70" si="33">SUM(J63:J69)</f>
        <v>525.1</v>
      </c>
      <c r="K70" s="25"/>
      <c r="L70" s="19">
        <f t="shared" si="33"/>
        <v>196.07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12.8</v>
      </c>
      <c r="K71" s="44" t="s">
        <v>133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6.7</v>
      </c>
      <c r="H72" s="43">
        <v>4.5999999999999996</v>
      </c>
      <c r="I72" s="43">
        <v>16.3</v>
      </c>
      <c r="J72" s="43">
        <v>133.1</v>
      </c>
      <c r="K72" s="44" t="s">
        <v>135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14.3</v>
      </c>
      <c r="H73" s="43">
        <v>2.7</v>
      </c>
      <c r="I73" s="43">
        <v>10.1</v>
      </c>
      <c r="J73" s="43">
        <v>122.1</v>
      </c>
      <c r="K73" s="44" t="s">
        <v>136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4.5</v>
      </c>
      <c r="H74" s="43">
        <v>4.4000000000000004</v>
      </c>
      <c r="I74" s="43">
        <v>26.6</v>
      </c>
      <c r="J74" s="43">
        <v>164.2</v>
      </c>
      <c r="K74" s="44" t="s">
        <v>137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3.9</v>
      </c>
      <c r="H75" s="43">
        <v>2.9</v>
      </c>
      <c r="I75" s="43">
        <v>11.2</v>
      </c>
      <c r="J75" s="43">
        <v>86</v>
      </c>
      <c r="K75" s="44" t="s">
        <v>138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112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112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 t="s">
        <v>73</v>
      </c>
      <c r="F79" s="43">
        <v>20</v>
      </c>
      <c r="G79" s="43">
        <v>0.5</v>
      </c>
      <c r="H79" s="43">
        <v>0.8</v>
      </c>
      <c r="I79" s="43">
        <v>0.9</v>
      </c>
      <c r="J79" s="43">
        <v>12.5</v>
      </c>
      <c r="K79" s="44" t="s">
        <v>139</v>
      </c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37.200000000000003</v>
      </c>
      <c r="H80" s="19">
        <f t="shared" ref="H80" si="35">SUM(H71:H79)</f>
        <v>16.400000000000002</v>
      </c>
      <c r="I80" s="19">
        <f t="shared" ref="I80" si="36">SUM(I71:I79)</f>
        <v>106.9</v>
      </c>
      <c r="J80" s="19">
        <f t="shared" ref="J80:L80" si="37">SUM(J71:J79)</f>
        <v>722.50000000000011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1395</v>
      </c>
      <c r="G81" s="32">
        <f t="shared" ref="G81" si="38">G70+G80</f>
        <v>54.100000000000009</v>
      </c>
      <c r="H81" s="32">
        <f t="shared" ref="H81" si="39">H70+H80</f>
        <v>40.200000000000003</v>
      </c>
      <c r="I81" s="32">
        <f t="shared" ref="I81" si="40">I70+I80</f>
        <v>168</v>
      </c>
      <c r="J81" s="32">
        <f t="shared" ref="J81:L81" si="41">J70+J80</f>
        <v>1247.6000000000001</v>
      </c>
      <c r="K81" s="32"/>
      <c r="L81" s="32">
        <f t="shared" si="41"/>
        <v>196.07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150</v>
      </c>
      <c r="G82" s="40">
        <v>29.7</v>
      </c>
      <c r="H82" s="40">
        <v>10.7</v>
      </c>
      <c r="I82" s="40">
        <v>21.6</v>
      </c>
      <c r="J82" s="40">
        <v>301.3</v>
      </c>
      <c r="K82" s="41" t="s">
        <v>140</v>
      </c>
      <c r="L82" s="40">
        <v>196.07</v>
      </c>
    </row>
    <row r="83" spans="1:12" ht="14.4" x14ac:dyDescent="0.3">
      <c r="A83" s="23"/>
      <c r="B83" s="15"/>
      <c r="C83" s="11"/>
      <c r="D83" s="6"/>
      <c r="E83" s="42" t="s">
        <v>77</v>
      </c>
      <c r="F83" s="43">
        <v>20</v>
      </c>
      <c r="G83" s="43">
        <v>1.4</v>
      </c>
      <c r="H83" s="43">
        <v>1.7</v>
      </c>
      <c r="I83" s="43">
        <v>11.1</v>
      </c>
      <c r="J83" s="43">
        <v>65.5</v>
      </c>
      <c r="K83" s="44" t="s">
        <v>112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141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45</v>
      </c>
      <c r="G85" s="43">
        <v>3.4</v>
      </c>
      <c r="H85" s="43">
        <v>0.4</v>
      </c>
      <c r="I85" s="43">
        <v>22.1</v>
      </c>
      <c r="J85" s="43">
        <v>105.5</v>
      </c>
      <c r="K85" s="44" t="s">
        <v>112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0.3</v>
      </c>
      <c r="H86" s="43">
        <v>0.3</v>
      </c>
      <c r="I86" s="43">
        <v>7.8</v>
      </c>
      <c r="J86" s="43">
        <v>35.5</v>
      </c>
      <c r="K86" s="44" t="s">
        <v>112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34.999999999999993</v>
      </c>
      <c r="H89" s="19">
        <f t="shared" ref="H89" si="43">SUM(H82:H88)</f>
        <v>13.2</v>
      </c>
      <c r="I89" s="19">
        <f t="shared" ref="I89" si="44">SUM(I82:I88)</f>
        <v>69.2</v>
      </c>
      <c r="J89" s="19">
        <f t="shared" ref="J89:L89" si="45">SUM(J82:J88)</f>
        <v>535.70000000000005</v>
      </c>
      <c r="K89" s="25"/>
      <c r="L89" s="19">
        <f t="shared" si="45"/>
        <v>196.07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0.5</v>
      </c>
      <c r="H90" s="43">
        <v>6.1</v>
      </c>
      <c r="I90" s="43">
        <v>4.3</v>
      </c>
      <c r="J90" s="43">
        <v>74.3</v>
      </c>
      <c r="K90" s="44" t="s">
        <v>142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143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15.3</v>
      </c>
      <c r="H92" s="43">
        <v>14.9</v>
      </c>
      <c r="I92" s="43">
        <v>3.5</v>
      </c>
      <c r="J92" s="43">
        <v>208.9</v>
      </c>
      <c r="K92" s="44" t="s">
        <v>144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5.3</v>
      </c>
      <c r="H93" s="43">
        <v>4.9000000000000004</v>
      </c>
      <c r="I93" s="43">
        <v>32.799999999999997</v>
      </c>
      <c r="J93" s="43">
        <v>196.8</v>
      </c>
      <c r="K93" s="44" t="s">
        <v>145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82</v>
      </c>
      <c r="F94" s="43">
        <v>200</v>
      </c>
      <c r="G94" s="43">
        <v>0.3</v>
      </c>
      <c r="H94" s="43">
        <v>0.1</v>
      </c>
      <c r="I94" s="43">
        <v>8.4</v>
      </c>
      <c r="J94" s="43">
        <v>35.5</v>
      </c>
      <c r="K94" s="44" t="s">
        <v>146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112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112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32.700000000000003</v>
      </c>
      <c r="H99" s="19">
        <f t="shared" ref="H99" si="47">SUM(H90:H98)</f>
        <v>32.5</v>
      </c>
      <c r="I99" s="19">
        <f t="shared" ref="I99" si="48">SUM(I90:I98)</f>
        <v>94.199999999999989</v>
      </c>
      <c r="J99" s="19">
        <f t="shared" ref="J99:L99" si="49">SUM(J90:J98)</f>
        <v>799.50000000000011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1305</v>
      </c>
      <c r="G100" s="32">
        <f t="shared" ref="G100" si="50">G89+G99</f>
        <v>67.699999999999989</v>
      </c>
      <c r="H100" s="32">
        <f t="shared" ref="H100" si="51">H89+H99</f>
        <v>45.7</v>
      </c>
      <c r="I100" s="32">
        <f t="shared" ref="I100" si="52">I89+I99</f>
        <v>163.39999999999998</v>
      </c>
      <c r="J100" s="32">
        <f t="shared" ref="J100:L100" si="53">J89+J99</f>
        <v>1335.2000000000003</v>
      </c>
      <c r="K100" s="32"/>
      <c r="L100" s="32">
        <f t="shared" si="53"/>
        <v>196.07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8.3000000000000007</v>
      </c>
      <c r="H101" s="40">
        <v>10.1</v>
      </c>
      <c r="I101" s="40">
        <v>37.6</v>
      </c>
      <c r="J101" s="40">
        <v>274.89999999999998</v>
      </c>
      <c r="K101" s="41" t="s">
        <v>131</v>
      </c>
      <c r="L101" s="40">
        <v>196.07</v>
      </c>
    </row>
    <row r="102" spans="1:12" ht="14.4" x14ac:dyDescent="0.3">
      <c r="A102" s="23"/>
      <c r="B102" s="15"/>
      <c r="C102" s="11"/>
      <c r="D102" s="6"/>
      <c r="E102" s="42" t="s">
        <v>124</v>
      </c>
      <c r="F102" s="43">
        <v>30</v>
      </c>
      <c r="G102" s="43">
        <v>6.96</v>
      </c>
      <c r="H102" s="43">
        <v>8.85</v>
      </c>
      <c r="I102" s="43">
        <v>0</v>
      </c>
      <c r="J102" s="43">
        <v>107.5</v>
      </c>
      <c r="K102" s="44" t="s">
        <v>115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104</v>
      </c>
      <c r="F103" s="43">
        <v>200</v>
      </c>
      <c r="G103" s="43">
        <v>0.1</v>
      </c>
      <c r="H103" s="43">
        <v>0</v>
      </c>
      <c r="I103" s="43">
        <v>7.2</v>
      </c>
      <c r="J103" s="43">
        <v>29.3</v>
      </c>
      <c r="K103" s="44" t="s">
        <v>147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112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42</v>
      </c>
      <c r="F105" s="43">
        <v>140</v>
      </c>
      <c r="G105" s="43">
        <v>1.1000000000000001</v>
      </c>
      <c r="H105" s="43">
        <v>0.3</v>
      </c>
      <c r="I105" s="43">
        <v>10.5</v>
      </c>
      <c r="J105" s="43">
        <v>49</v>
      </c>
      <c r="K105" s="44" t="s">
        <v>112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19.860000000000003</v>
      </c>
      <c r="H108" s="19">
        <f t="shared" si="54"/>
        <v>19.649999999999999</v>
      </c>
      <c r="I108" s="19">
        <f t="shared" si="54"/>
        <v>77.400000000000006</v>
      </c>
      <c r="J108" s="19">
        <f t="shared" si="54"/>
        <v>566.20000000000005</v>
      </c>
      <c r="K108" s="25"/>
      <c r="L108" s="19">
        <f t="shared" ref="L108" si="55">SUM(L101:L107)</f>
        <v>196.07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70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133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105</v>
      </c>
      <c r="F110" s="43">
        <v>200</v>
      </c>
      <c r="G110" s="43">
        <v>4.8</v>
      </c>
      <c r="H110" s="43">
        <v>5.8</v>
      </c>
      <c r="I110" s="43">
        <v>13.6</v>
      </c>
      <c r="J110" s="43">
        <v>125.5</v>
      </c>
      <c r="K110" s="44" t="s">
        <v>148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106</v>
      </c>
      <c r="F111" s="43">
        <v>200</v>
      </c>
      <c r="G111" s="43">
        <v>23.6</v>
      </c>
      <c r="H111" s="43">
        <v>23.2</v>
      </c>
      <c r="I111" s="43">
        <v>26.5</v>
      </c>
      <c r="J111" s="43">
        <v>408.6</v>
      </c>
      <c r="K111" s="44" t="s">
        <v>149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130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112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41</v>
      </c>
      <c r="F115" s="43">
        <v>15</v>
      </c>
      <c r="G115" s="43">
        <v>1</v>
      </c>
      <c r="H115" s="43">
        <v>0.2</v>
      </c>
      <c r="I115" s="43">
        <v>5</v>
      </c>
      <c r="J115" s="43">
        <v>25.6</v>
      </c>
      <c r="K115" s="44" t="s">
        <v>112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33.4</v>
      </c>
      <c r="H118" s="19">
        <f t="shared" si="56"/>
        <v>29.599999999999998</v>
      </c>
      <c r="I118" s="19">
        <f t="shared" si="56"/>
        <v>77.8</v>
      </c>
      <c r="J118" s="19">
        <f t="shared" si="56"/>
        <v>709.7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1320</v>
      </c>
      <c r="G119" s="32">
        <f t="shared" ref="G119" si="58">G108+G118</f>
        <v>53.260000000000005</v>
      </c>
      <c r="H119" s="32">
        <f t="shared" ref="H119" si="59">H108+H118</f>
        <v>49.25</v>
      </c>
      <c r="I119" s="32">
        <f t="shared" ref="I119" si="60">I108+I118</f>
        <v>155.19999999999999</v>
      </c>
      <c r="J119" s="32">
        <f t="shared" ref="J119:L119" si="61">J108+J118</f>
        <v>1275.9000000000001</v>
      </c>
      <c r="K119" s="32"/>
      <c r="L119" s="32">
        <f t="shared" si="61"/>
        <v>196.07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200</v>
      </c>
      <c r="G120" s="40">
        <v>8.6</v>
      </c>
      <c r="H120" s="40">
        <v>11.2</v>
      </c>
      <c r="I120" s="40">
        <v>34.200000000000003</v>
      </c>
      <c r="J120" s="40">
        <v>272.8</v>
      </c>
      <c r="K120" s="41" t="s">
        <v>150</v>
      </c>
      <c r="L120" s="40">
        <v>196.07</v>
      </c>
    </row>
    <row r="121" spans="1:12" ht="14.4" x14ac:dyDescent="0.3">
      <c r="A121" s="14"/>
      <c r="B121" s="15"/>
      <c r="C121" s="11"/>
      <c r="D121" s="6"/>
      <c r="E121" s="42" t="s">
        <v>99</v>
      </c>
      <c r="F121" s="43">
        <v>30</v>
      </c>
      <c r="G121" s="43">
        <v>7</v>
      </c>
      <c r="H121" s="43">
        <v>8.9</v>
      </c>
      <c r="I121" s="43">
        <v>0</v>
      </c>
      <c r="J121" s="43">
        <v>107.5</v>
      </c>
      <c r="K121" s="44" t="s">
        <v>115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141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45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112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52</v>
      </c>
      <c r="F124" s="43">
        <v>120</v>
      </c>
      <c r="G124" s="43">
        <v>0.5</v>
      </c>
      <c r="H124" s="43">
        <v>0.5</v>
      </c>
      <c r="I124" s="43">
        <v>11.8</v>
      </c>
      <c r="J124" s="43">
        <v>53.3</v>
      </c>
      <c r="K124" s="44" t="s">
        <v>112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19.7</v>
      </c>
      <c r="H127" s="19">
        <f t="shared" si="62"/>
        <v>21.1</v>
      </c>
      <c r="I127" s="19">
        <f t="shared" si="62"/>
        <v>74.7</v>
      </c>
      <c r="J127" s="19">
        <f t="shared" si="62"/>
        <v>567</v>
      </c>
      <c r="K127" s="25"/>
      <c r="L127" s="19">
        <f t="shared" ref="L127" si="63">SUM(L120:L126)</f>
        <v>196.07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101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132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102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44" t="s">
        <v>151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72</v>
      </c>
      <c r="F130" s="43">
        <v>90</v>
      </c>
      <c r="G130" s="43">
        <v>14.3</v>
      </c>
      <c r="H130" s="43">
        <v>2.7</v>
      </c>
      <c r="I130" s="43">
        <v>10.1</v>
      </c>
      <c r="J130" s="43">
        <v>122.1</v>
      </c>
      <c r="K130" s="44" t="s">
        <v>136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103</v>
      </c>
      <c r="F131" s="43">
        <v>200</v>
      </c>
      <c r="G131" s="43">
        <v>14.5</v>
      </c>
      <c r="H131" s="43">
        <v>1.3</v>
      </c>
      <c r="I131" s="43">
        <v>33.799999999999997</v>
      </c>
      <c r="J131" s="43">
        <v>204.8</v>
      </c>
      <c r="K131" s="44" t="s">
        <v>152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4.7</v>
      </c>
      <c r="H132" s="43">
        <v>3.5</v>
      </c>
      <c r="I132" s="43">
        <v>12.5</v>
      </c>
      <c r="J132" s="43">
        <v>100.4</v>
      </c>
      <c r="K132" s="44" t="s">
        <v>116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112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112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45.7</v>
      </c>
      <c r="H137" s="19">
        <f t="shared" si="64"/>
        <v>14.3</v>
      </c>
      <c r="I137" s="19">
        <f t="shared" si="64"/>
        <v>108.19999999999999</v>
      </c>
      <c r="J137" s="19">
        <f t="shared" si="64"/>
        <v>743.2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1435</v>
      </c>
      <c r="G138" s="32">
        <f t="shared" ref="G138" si="66">G127+G137</f>
        <v>65.400000000000006</v>
      </c>
      <c r="H138" s="32">
        <f t="shared" ref="H138" si="67">H127+H137</f>
        <v>35.400000000000006</v>
      </c>
      <c r="I138" s="32">
        <f t="shared" ref="I138" si="68">I127+I137</f>
        <v>182.89999999999998</v>
      </c>
      <c r="J138" s="32">
        <f t="shared" ref="J138:L138" si="69">J127+J137</f>
        <v>1310.2</v>
      </c>
      <c r="K138" s="32"/>
      <c r="L138" s="32">
        <f t="shared" si="69"/>
        <v>196.07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5.9</v>
      </c>
      <c r="H139" s="40">
        <v>5.8</v>
      </c>
      <c r="I139" s="40">
        <v>33</v>
      </c>
      <c r="J139" s="40">
        <v>207.8</v>
      </c>
      <c r="K139" s="41" t="s">
        <v>117</v>
      </c>
      <c r="L139" s="40">
        <v>196.07</v>
      </c>
    </row>
    <row r="140" spans="1:12" ht="14.4" x14ac:dyDescent="0.3">
      <c r="A140" s="23"/>
      <c r="B140" s="15"/>
      <c r="C140" s="11"/>
      <c r="D140" s="6"/>
      <c r="E140" s="42" t="s">
        <v>84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118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138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45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112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83</v>
      </c>
      <c r="F143" s="43">
        <v>100</v>
      </c>
      <c r="G143" s="43">
        <v>0.2</v>
      </c>
      <c r="H143" s="43">
        <v>0.2</v>
      </c>
      <c r="I143" s="43">
        <v>8.1999999999999993</v>
      </c>
      <c r="J143" s="43">
        <v>36.4</v>
      </c>
      <c r="K143" s="44" t="s">
        <v>112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13.5</v>
      </c>
      <c r="H146" s="19">
        <f t="shared" si="70"/>
        <v>16.599999999999998</v>
      </c>
      <c r="I146" s="19">
        <f t="shared" si="70"/>
        <v>74.600000000000009</v>
      </c>
      <c r="J146" s="19">
        <f t="shared" si="70"/>
        <v>501.79999999999995</v>
      </c>
      <c r="K146" s="25"/>
      <c r="L146" s="19">
        <f t="shared" ref="L146" si="71">SUM(L139:L145)</f>
        <v>196.07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60</v>
      </c>
      <c r="G147" s="43">
        <v>0.8</v>
      </c>
      <c r="H147" s="43">
        <v>2.7</v>
      </c>
      <c r="I147" s="43">
        <v>4.5999999999999996</v>
      </c>
      <c r="J147" s="43">
        <v>45.7</v>
      </c>
      <c r="K147" s="44" t="s">
        <v>153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88</v>
      </c>
      <c r="F148" s="43">
        <v>200</v>
      </c>
      <c r="G148" s="43">
        <v>4.7</v>
      </c>
      <c r="H148" s="43">
        <v>5.7</v>
      </c>
      <c r="I148" s="43">
        <v>10.1</v>
      </c>
      <c r="J148" s="43">
        <v>110.4</v>
      </c>
      <c r="K148" s="44" t="s">
        <v>154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12.9</v>
      </c>
      <c r="H149" s="43">
        <v>8.8000000000000007</v>
      </c>
      <c r="I149" s="43">
        <v>2.2999999999999998</v>
      </c>
      <c r="J149" s="43">
        <v>140.1</v>
      </c>
      <c r="K149" s="44" t="s">
        <v>155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89</v>
      </c>
      <c r="F150" s="43">
        <v>200</v>
      </c>
      <c r="G150" s="43">
        <v>11</v>
      </c>
      <c r="H150" s="43">
        <v>8.5</v>
      </c>
      <c r="I150" s="43">
        <v>47.9</v>
      </c>
      <c r="J150" s="43">
        <v>311.60000000000002</v>
      </c>
      <c r="K150" s="44" t="s">
        <v>156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0.2</v>
      </c>
      <c r="H151" s="43">
        <v>0.1</v>
      </c>
      <c r="I151" s="43">
        <v>9.1</v>
      </c>
      <c r="J151" s="43">
        <v>35.299999999999997</v>
      </c>
      <c r="K151" s="44" t="s">
        <v>157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112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112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36.199999999999996</v>
      </c>
      <c r="H156" s="19">
        <f t="shared" si="72"/>
        <v>26.700000000000003</v>
      </c>
      <c r="I156" s="19">
        <f t="shared" si="72"/>
        <v>113.5</v>
      </c>
      <c r="J156" s="19">
        <f t="shared" si="72"/>
        <v>834.90000000000009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1395</v>
      </c>
      <c r="G157" s="32">
        <f t="shared" ref="G157" si="74">G146+G156</f>
        <v>49.699999999999996</v>
      </c>
      <c r="H157" s="32">
        <f t="shared" ref="H157" si="75">H146+H156</f>
        <v>43.3</v>
      </c>
      <c r="I157" s="32">
        <f t="shared" ref="I157" si="76">I146+I156</f>
        <v>188.10000000000002</v>
      </c>
      <c r="J157" s="32">
        <f t="shared" ref="J157:L157" si="77">J146+J156</f>
        <v>1336.7</v>
      </c>
      <c r="K157" s="32"/>
      <c r="L157" s="32">
        <f t="shared" si="77"/>
        <v>196.07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180</v>
      </c>
      <c r="G158" s="40">
        <v>35.6</v>
      </c>
      <c r="H158" s="40">
        <v>12.8</v>
      </c>
      <c r="I158" s="40">
        <v>26</v>
      </c>
      <c r="J158" s="40">
        <v>361.5</v>
      </c>
      <c r="K158" s="41" t="s">
        <v>140</v>
      </c>
      <c r="L158" s="40">
        <v>196.07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0.3</v>
      </c>
      <c r="H160" s="43">
        <v>0.1</v>
      </c>
      <c r="I160" s="43">
        <v>8.4</v>
      </c>
      <c r="J160" s="43">
        <v>35.5</v>
      </c>
      <c r="K160" s="44" t="s">
        <v>116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112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0.3</v>
      </c>
      <c r="H162" s="43">
        <v>0.3</v>
      </c>
      <c r="I162" s="43">
        <v>7.8</v>
      </c>
      <c r="J162" s="43">
        <v>35.5</v>
      </c>
      <c r="K162" s="44" t="s">
        <v>112</v>
      </c>
      <c r="L162" s="43"/>
    </row>
    <row r="163" spans="1:12" ht="14.4" x14ac:dyDescent="0.3">
      <c r="A163" s="23"/>
      <c r="B163" s="15"/>
      <c r="C163" s="11"/>
      <c r="D163" s="6"/>
      <c r="E163" s="42" t="s">
        <v>90</v>
      </c>
      <c r="F163" s="43">
        <v>20</v>
      </c>
      <c r="G163" s="43">
        <v>0.1</v>
      </c>
      <c r="H163" s="43">
        <v>0</v>
      </c>
      <c r="I163" s="43">
        <v>14.1</v>
      </c>
      <c r="J163" s="43">
        <v>57.9</v>
      </c>
      <c r="K163" s="44" t="s">
        <v>112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39.699999999999996</v>
      </c>
      <c r="H165" s="19">
        <f t="shared" si="78"/>
        <v>13.600000000000001</v>
      </c>
      <c r="I165" s="19">
        <f t="shared" si="78"/>
        <v>78.399999999999991</v>
      </c>
      <c r="J165" s="19">
        <f t="shared" si="78"/>
        <v>595.9</v>
      </c>
      <c r="K165" s="25"/>
      <c r="L165" s="19">
        <f t="shared" ref="L165" si="79">SUM(L158:L164)</f>
        <v>196.07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100</v>
      </c>
      <c r="G166" s="43">
        <v>5.2</v>
      </c>
      <c r="H166" s="43">
        <v>6.1</v>
      </c>
      <c r="I166" s="43">
        <v>31.4</v>
      </c>
      <c r="J166" s="43">
        <v>153.1</v>
      </c>
      <c r="K166" s="44" t="s">
        <v>158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5.5</v>
      </c>
      <c r="H167" s="43">
        <v>1.7</v>
      </c>
      <c r="I167" s="43">
        <v>8</v>
      </c>
      <c r="J167" s="43">
        <v>117.8</v>
      </c>
      <c r="K167" s="44" t="s">
        <v>159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15.3</v>
      </c>
      <c r="H168" s="43">
        <v>2.9</v>
      </c>
      <c r="I168" s="43">
        <v>10.7</v>
      </c>
      <c r="J168" s="43">
        <v>130.19999999999999</v>
      </c>
      <c r="K168" s="44" t="s">
        <v>144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93</v>
      </c>
      <c r="F169" s="43">
        <v>200</v>
      </c>
      <c r="G169" s="43">
        <v>4.3</v>
      </c>
      <c r="H169" s="43">
        <v>5.7</v>
      </c>
      <c r="I169" s="43">
        <v>44.2</v>
      </c>
      <c r="J169" s="43">
        <v>244.2</v>
      </c>
      <c r="K169" s="44" t="s">
        <v>160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0.5</v>
      </c>
      <c r="H170" s="43">
        <v>0.2</v>
      </c>
      <c r="I170" s="43">
        <v>19.399999999999999</v>
      </c>
      <c r="J170" s="43">
        <v>81.3</v>
      </c>
      <c r="K170" s="44" t="s">
        <v>161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40</v>
      </c>
      <c r="G171" s="43">
        <v>3</v>
      </c>
      <c r="H171" s="43">
        <v>0.2</v>
      </c>
      <c r="I171" s="43">
        <v>19.7</v>
      </c>
      <c r="J171" s="43">
        <v>101.4</v>
      </c>
      <c r="K171" s="44" t="s">
        <v>112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112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35.799999999999997</v>
      </c>
      <c r="H175" s="19">
        <f t="shared" si="80"/>
        <v>17.199999999999996</v>
      </c>
      <c r="I175" s="19">
        <f t="shared" si="80"/>
        <v>143.39999999999998</v>
      </c>
      <c r="J175" s="19">
        <f t="shared" si="80"/>
        <v>879.19999999999993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1405</v>
      </c>
      <c r="G176" s="32">
        <f t="shared" ref="G176" si="82">G165+G175</f>
        <v>75.5</v>
      </c>
      <c r="H176" s="32">
        <f t="shared" ref="H176" si="83">H165+H175</f>
        <v>30.799999999999997</v>
      </c>
      <c r="I176" s="32">
        <f t="shared" ref="I176" si="84">I165+I175</f>
        <v>221.79999999999995</v>
      </c>
      <c r="J176" s="32">
        <f t="shared" ref="J176:L176" si="85">J165+J175</f>
        <v>1475.1</v>
      </c>
      <c r="K176" s="32"/>
      <c r="L176" s="32">
        <f t="shared" si="85"/>
        <v>196.07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200</v>
      </c>
      <c r="G177" s="40">
        <v>17</v>
      </c>
      <c r="H177" s="40">
        <v>24</v>
      </c>
      <c r="I177" s="40">
        <v>4.3</v>
      </c>
      <c r="J177" s="40">
        <v>295</v>
      </c>
      <c r="K177" s="41" t="s">
        <v>114</v>
      </c>
      <c r="L177" s="40">
        <v>196.07</v>
      </c>
    </row>
    <row r="178" spans="1:12" ht="14.4" x14ac:dyDescent="0.3">
      <c r="A178" s="23"/>
      <c r="B178" s="15"/>
      <c r="C178" s="11"/>
      <c r="D178" s="6"/>
      <c r="E178" s="42" t="s">
        <v>96</v>
      </c>
      <c r="F178" s="43">
        <v>30</v>
      </c>
      <c r="G178" s="43">
        <v>0.9</v>
      </c>
      <c r="H178" s="43">
        <v>0.1</v>
      </c>
      <c r="I178" s="43">
        <v>1.8</v>
      </c>
      <c r="J178" s="43">
        <v>11.1</v>
      </c>
      <c r="K178" s="44" t="s">
        <v>132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97</v>
      </c>
      <c r="F179" s="43">
        <v>200</v>
      </c>
      <c r="G179" s="43">
        <v>1.4</v>
      </c>
      <c r="H179" s="43">
        <v>1</v>
      </c>
      <c r="I179" s="43">
        <v>7.7</v>
      </c>
      <c r="J179" s="43">
        <v>45.8</v>
      </c>
      <c r="K179" s="44" t="s">
        <v>162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45</v>
      </c>
      <c r="G180" s="43">
        <v>3.4</v>
      </c>
      <c r="H180" s="43">
        <v>0.4</v>
      </c>
      <c r="I180" s="43">
        <v>22.1</v>
      </c>
      <c r="J180" s="43">
        <v>105.5</v>
      </c>
      <c r="K180" s="44" t="s">
        <v>112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0.4</v>
      </c>
      <c r="H181" s="43">
        <v>0.4</v>
      </c>
      <c r="I181" s="43">
        <v>11.8</v>
      </c>
      <c r="J181" s="43">
        <v>53.3</v>
      </c>
      <c r="K181" s="44" t="s">
        <v>112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23.099999999999994</v>
      </c>
      <c r="H184" s="19">
        <f t="shared" si="86"/>
        <v>25.9</v>
      </c>
      <c r="I184" s="19">
        <f t="shared" si="86"/>
        <v>47.7</v>
      </c>
      <c r="J184" s="19">
        <f t="shared" si="86"/>
        <v>510.70000000000005</v>
      </c>
      <c r="K184" s="25"/>
      <c r="L184" s="19">
        <f t="shared" ref="L184" si="87">SUM(L177:L183)</f>
        <v>196.07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65</v>
      </c>
      <c r="G185" s="43">
        <v>0.5</v>
      </c>
      <c r="H185" s="43">
        <v>6.1</v>
      </c>
      <c r="I185" s="43">
        <v>4.3</v>
      </c>
      <c r="J185" s="43">
        <v>74.3</v>
      </c>
      <c r="K185" s="44" t="s">
        <v>142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4.5999999999999996</v>
      </c>
      <c r="H186" s="43">
        <v>5.8</v>
      </c>
      <c r="I186" s="43">
        <v>10.8</v>
      </c>
      <c r="J186" s="43">
        <v>125.5</v>
      </c>
      <c r="K186" s="44" t="s">
        <v>148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98</v>
      </c>
      <c r="F187" s="43">
        <v>200</v>
      </c>
      <c r="G187" s="43">
        <v>27.3</v>
      </c>
      <c r="H187" s="43">
        <v>6.5</v>
      </c>
      <c r="I187" s="43">
        <v>33.299999999999997</v>
      </c>
      <c r="J187" s="43">
        <v>300.60000000000002</v>
      </c>
      <c r="K187" s="44" t="s">
        <v>163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0.3</v>
      </c>
      <c r="H189" s="43">
        <v>0.1</v>
      </c>
      <c r="I189" s="43">
        <v>8.4</v>
      </c>
      <c r="J189" s="43">
        <v>35.5</v>
      </c>
      <c r="K189" s="44" t="s">
        <v>146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112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112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8">SUM(G185:G193)</f>
        <v>39.299999999999997</v>
      </c>
      <c r="H194" s="19">
        <f t="shared" si="88"/>
        <v>19.399999999999999</v>
      </c>
      <c r="I194" s="19">
        <f t="shared" si="88"/>
        <v>96.3</v>
      </c>
      <c r="J194" s="19">
        <f t="shared" si="88"/>
        <v>727.70000000000016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1330</v>
      </c>
      <c r="G195" s="32">
        <f t="shared" ref="G195" si="90">G184+G194</f>
        <v>62.399999999999991</v>
      </c>
      <c r="H195" s="32">
        <f t="shared" ref="H195" si="91">H184+H194</f>
        <v>45.3</v>
      </c>
      <c r="I195" s="32">
        <f t="shared" ref="I195" si="92">I184+I194</f>
        <v>144</v>
      </c>
      <c r="J195" s="32">
        <f t="shared" ref="J195:L195" si="93">J184+J194</f>
        <v>1238.4000000000001</v>
      </c>
      <c r="K195" s="32"/>
      <c r="L195" s="32">
        <f t="shared" si="93"/>
        <v>196.07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66.622</v>
      </c>
      <c r="H196" s="34">
        <f t="shared" si="94"/>
        <v>44.45</v>
      </c>
      <c r="I196" s="34">
        <f t="shared" si="94"/>
        <v>176.11999999999995</v>
      </c>
      <c r="J196" s="34">
        <f t="shared" si="94"/>
        <v>1336.0000000000002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196.06999999999996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 1</cp:lastModifiedBy>
  <cp:lastPrinted>2025-11-28T02:36:15Z</cp:lastPrinted>
  <dcterms:created xsi:type="dcterms:W3CDTF">2022-05-16T14:23:56Z</dcterms:created>
  <dcterms:modified xsi:type="dcterms:W3CDTF">2026-01-27T12:03:44Z</dcterms:modified>
</cp:coreProperties>
</file>