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qua 1\Documents\Downloads\"/>
    </mc:Choice>
  </mc:AlternateContent>
  <xr:revisionPtr revIDLastSave="0" documentId="13_ncr:1_{B1DF3070-0EE5-46BF-B9E9-8242E17F1E72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smNativeData">
      <pm:revision xmlns:pm="smNativeData" day="1734077240" val="1068" rev="124" revOS="4" revMin="124" revMax="0"/>
      <pm:docPrefs xmlns:pm="smNativeData" id="1734077240" fixedDigits="0" showNotice="1" showFrameBounds="1" autoChart="1" recalcOnPrint="1" recalcOnCopy="1" finalRounding="1" compatTextArt="1" tab="567" useDefinedPrintRange="1" printArea="currentSheet"/>
      <pm:compatibility xmlns:pm="smNativeData" id="1734077240" overlapCells="1"/>
      <pm:defCurrency xmlns:pm="smNativeData" id="1734077240"/>
    </ext>
  </extLst>
</workbook>
</file>

<file path=xl/calcChain.xml><?xml version="1.0" encoding="utf-8"?>
<calcChain xmlns="http://schemas.openxmlformats.org/spreadsheetml/2006/main">
  <c r="L233" i="1" l="1"/>
  <c r="J233" i="1"/>
  <c r="I233" i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234" i="1" s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s="1"/>
</calcChain>
</file>

<file path=xl/sharedStrings.xml><?xml version="1.0" encoding="utf-8"?>
<sst xmlns="http://schemas.openxmlformats.org/spreadsheetml/2006/main" count="278" uniqueCount="84">
  <si>
    <t>Школа</t>
  </si>
  <si>
    <t>МБОУ-Бапышевская СШ №9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</si>
  <si>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</si>
  <si>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</si>
  <si>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</si>
  <si>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</si>
  <si>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</si>
  <si>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Чудагашев А.Ю.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</si>
  <si>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</si>
  <si>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</si>
  <si>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</si>
  <si>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</si>
  <si>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</si>
  <si>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</si>
  <si>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</si>
  <si>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</si>
  <si>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</si>
  <si>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</si>
  <si>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</si>
  <si>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</si>
  <si>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</si>
  <si>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</si>
  <si>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</si>
  <si>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</si>
  <si>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</si>
  <si>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</si>
  <si>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</si>
  <si>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</si>
  <si>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</si>
  <si>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</si>
  <si>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</si>
  <si>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мандарины</t>
  </si>
  <si>
    <t>итого</t>
  </si>
  <si>
    <t>Обед</t>
  </si>
  <si>
    <t>закуска</t>
  </si>
  <si>
    <t>Сыр в нарезке</t>
  </si>
  <si>
    <t>1 блюдо</t>
  </si>
  <si>
    <t>2 блюдо</t>
  </si>
  <si>
    <t>гарнир</t>
  </si>
  <si>
    <t>Омлет натуральный</t>
  </si>
  <si>
    <t>напиток</t>
  </si>
  <si>
    <t>Компот из брусники</t>
  </si>
  <si>
    <t>хлеб бел.</t>
  </si>
  <si>
    <t>хлеб пшеничный</t>
  </si>
  <si>
    <t>хлеб черн.</t>
  </si>
  <si>
    <t>хлеб ржаной</t>
  </si>
  <si>
    <t>Итого за день:</t>
  </si>
  <si>
    <t>Салат из свежих огурцов</t>
  </si>
  <si>
    <t>курица отварная</t>
  </si>
  <si>
    <t>Картофельное пюре</t>
  </si>
  <si>
    <t>Компот из сухофруктов</t>
  </si>
  <si>
    <t>Яблоко</t>
  </si>
  <si>
    <t>сыр в нарезке</t>
  </si>
  <si>
    <t>Оладьи из печени</t>
  </si>
  <si>
    <t>Каша перловая</t>
  </si>
  <si>
    <t>Чай с сахаром</t>
  </si>
  <si>
    <t>Биточек из курицы</t>
  </si>
  <si>
    <t>сладкое</t>
  </si>
  <si>
    <t>вафли</t>
  </si>
  <si>
    <t>Рис с овощами</t>
  </si>
  <si>
    <t>Кофейный напиток</t>
  </si>
  <si>
    <t>яблоко</t>
  </si>
  <si>
    <t>Запеканка из творога</t>
  </si>
  <si>
    <t>Компот из кураги</t>
  </si>
  <si>
    <t>Помидор в нарезке</t>
  </si>
  <si>
    <t>Макароны отварные с сыром</t>
  </si>
  <si>
    <t>Кофейный напиток с молоком</t>
  </si>
  <si>
    <t>хлеб белый</t>
  </si>
  <si>
    <t>хлеб черный</t>
  </si>
  <si>
    <t>Зефир</t>
  </si>
  <si>
    <t>Горошница</t>
  </si>
  <si>
    <t>Какао с молоком</t>
  </si>
  <si>
    <t>хлеб чёрный</t>
  </si>
  <si>
    <t>Рыба запеченная с сыром и луком</t>
  </si>
  <si>
    <t>Гречневая каша</t>
  </si>
  <si>
    <t>Компот из свежих яблок</t>
  </si>
  <si>
    <t>Кукуруза сахарная</t>
  </si>
  <si>
    <t>Шницель из курицы</t>
  </si>
  <si>
    <t>Рис отварной</t>
  </si>
  <si>
    <t>Чай с сахаром и лимоном</t>
  </si>
  <si>
    <t>Огурец в нарезке</t>
  </si>
  <si>
    <t>Плов с курицей</t>
  </si>
  <si>
    <t>Компот из вишни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</si>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</sst>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  <fill>
      <patternFill patternType="solid">
        <fgColor rgb="FF4C4C4C"/>
        <bgColor rgb="FFFFFFFF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1" fillId="0" borderId="3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6" borderId="22" xfId="0" applyFont="1" applyFill="1" applyBorder="1" applyAlignment="1" applyProtection="1">
      <alignment vertical="top" wrapText="1"/>
      <protection locked="0"/>
    </xf>
    <xf numFmtId="0" fontId="1" fillId="6" borderId="22" xfId="0" applyFont="1" applyFill="1" applyBorder="1" applyAlignment="1" applyProtection="1">
      <alignment horizontal="center" vertical="top" wrapText="1"/>
      <protection locked="0"/>
    </xf>
    <xf numFmtId="0" fontId="1" fillId="7" borderId="2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8" borderId="24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1" fillId="9" borderId="2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166" fontId="1" fillId="2" borderId="2" xfId="0" applyNumberFormat="1" applyFont="1" applyFill="1" applyBorder="1" applyAlignment="1" applyProtection="1">
      <alignment horizontal="center"/>
      <protection locked="0"/>
    </xf>
    <xf numFmtId="0" fontId="0" fillId="12" borderId="31" xfId="0" applyFill="1" applyBorder="1" applyAlignment="1" applyProtection="1">
      <alignment wrapText="1"/>
      <protection locked="0"/>
    </xf>
    <xf numFmtId="1" fontId="0" fillId="12" borderId="31" xfId="0" applyNumberFormat="1" applyFill="1" applyBorder="1" applyProtection="1">
      <protection locked="0"/>
    </xf>
    <xf numFmtId="2" fontId="0" fillId="12" borderId="31" xfId="0" applyNumberFormat="1" applyFill="1" applyBorder="1" applyProtection="1">
      <protection locked="0"/>
    </xf>
    <xf numFmtId="1" fontId="0" fillId="13" borderId="32" xfId="0" applyNumberFormat="1" applyFill="1" applyBorder="1" applyProtection="1">
      <protection locked="0"/>
    </xf>
    <xf numFmtId="0" fontId="0" fillId="14" borderId="33" xfId="0" applyFill="1" applyBorder="1" applyAlignment="1" applyProtection="1">
      <alignment wrapText="1"/>
      <protection locked="0"/>
    </xf>
    <xf numFmtId="1" fontId="0" fillId="14" borderId="33" xfId="0" applyNumberFormat="1" applyFill="1" applyBorder="1" applyProtection="1">
      <protection locked="0"/>
    </xf>
    <xf numFmtId="2" fontId="0" fillId="14" borderId="33" xfId="0" applyNumberFormat="1" applyFill="1" applyBorder="1" applyProtection="1">
      <protection locked="0"/>
    </xf>
    <xf numFmtId="1" fontId="0" fillId="15" borderId="34" xfId="0" applyNumberFormat="1" applyFill="1" applyBorder="1" applyProtection="1">
      <protection locked="0"/>
    </xf>
    <xf numFmtId="0" fontId="0" fillId="16" borderId="35" xfId="0" applyFill="1" applyBorder="1" applyAlignment="1" applyProtection="1">
      <alignment wrapText="1"/>
      <protection locked="0"/>
    </xf>
    <xf numFmtId="1" fontId="0" fillId="16" borderId="35" xfId="0" applyNumberFormat="1" applyFill="1" applyBorder="1" applyProtection="1">
      <protection locked="0"/>
    </xf>
    <xf numFmtId="2" fontId="0" fillId="16" borderId="35" xfId="0" applyNumberFormat="1" applyFill="1" applyBorder="1" applyProtection="1">
      <protection locked="0"/>
    </xf>
    <xf numFmtId="1" fontId="0" fillId="17" borderId="36" xfId="0" applyNumberFormat="1" applyFill="1" applyBorder="1" applyProtection="1">
      <protection locked="0"/>
    </xf>
    <xf numFmtId="0" fontId="0" fillId="18" borderId="37" xfId="0" applyFill="1" applyBorder="1" applyAlignment="1" applyProtection="1">
      <alignment wrapText="1"/>
      <protection locked="0"/>
    </xf>
    <xf numFmtId="1" fontId="0" fillId="18" borderId="37" xfId="0" applyNumberFormat="1" applyFill="1" applyBorder="1" applyProtection="1">
      <protection locked="0"/>
    </xf>
    <xf numFmtId="2" fontId="0" fillId="18" borderId="37" xfId="0" applyNumberFormat="1" applyFill="1" applyBorder="1" applyProtection="1">
      <protection locked="0"/>
    </xf>
    <xf numFmtId="1" fontId="0" fillId="19" borderId="38" xfId="0" applyNumberFormat="1" applyFill="1" applyBorder="1" applyProtection="1">
      <protection locked="0"/>
    </xf>
    <xf numFmtId="0" fontId="0" fillId="20" borderId="39" xfId="0" applyFill="1" applyBorder="1" applyAlignment="1" applyProtection="1">
      <alignment wrapText="1"/>
      <protection locked="0"/>
    </xf>
    <xf numFmtId="1" fontId="0" fillId="20" borderId="39" xfId="0" applyNumberFormat="1" applyFill="1" applyBorder="1" applyProtection="1">
      <protection locked="0"/>
    </xf>
    <xf numFmtId="2" fontId="0" fillId="20" borderId="39" xfId="0" applyNumberFormat="1" applyFill="1" applyBorder="1" applyProtection="1">
      <protection locked="0"/>
    </xf>
    <xf numFmtId="1" fontId="0" fillId="21" borderId="40" xfId="0" applyNumberFormat="1" applyFill="1" applyBorder="1" applyProtection="1">
      <protection locked="0"/>
    </xf>
    <xf numFmtId="0" fontId="0" fillId="22" borderId="41" xfId="0" applyFill="1" applyBorder="1" applyAlignment="1" applyProtection="1">
      <alignment wrapText="1"/>
      <protection locked="0"/>
    </xf>
    <xf numFmtId="1" fontId="0" fillId="22" borderId="41" xfId="0" applyNumberFormat="1" applyFill="1" applyBorder="1" applyProtection="1">
      <protection locked="0"/>
    </xf>
    <xf numFmtId="2" fontId="0" fillId="22" borderId="41" xfId="0" applyNumberFormat="1" applyFill="1" applyBorder="1" applyProtection="1">
      <protection locked="0"/>
    </xf>
    <xf numFmtId="1" fontId="0" fillId="23" borderId="42" xfId="0" applyNumberFormat="1" applyFill="1" applyBorder="1" applyProtection="1">
      <protection locked="0"/>
    </xf>
    <xf numFmtId="1" fontId="0" fillId="24" borderId="4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6" fillId="10" borderId="26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34077240" count="1">
        <pm:charStyle name="Обычный" fontId="0" Id="1"/>
      </pm:charStyles>
      <pm:colors xmlns:pm="smNativeData" id="1734077240" count="4">
        <pm:color name="Цвет 24" rgb="4C4C4C"/>
        <pm:color name="Цвет 25" rgb="2D2D2D"/>
        <pm:color name="Цвет 26" rgb="FFF2CA"/>
        <pm:color name="Цвет 27" rgb="D8D8D8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11.3320312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76" t="s">
        <v>1</v>
      </c>
      <c r="D1" s="77"/>
      <c r="E1" s="77"/>
      <c r="F1" s="12" t="s">
        <v>2</v>
      </c>
      <c r="G1" s="2" t="s">
        <v>3</v>
      </c>
      <c r="H1" s="78" t="s">
        <v>4</v>
      </c>
      <c r="I1" s="78"/>
      <c r="J1" s="78"/>
      <c r="K1" s="78"/>
    </row>
    <row r="2" spans="1:12" ht="17.399999999999999" x14ac:dyDescent="0.25">
      <c r="A2" s="35" t="s">
        <v>5</v>
      </c>
      <c r="C2" s="2"/>
      <c r="G2" s="2" t="s">
        <v>6</v>
      </c>
      <c r="H2" s="78" t="s">
        <v>7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10</v>
      </c>
      <c r="H3" s="48"/>
      <c r="I3" s="48"/>
      <c r="J3" s="50">
        <v>45537</v>
      </c>
      <c r="K3" s="49"/>
    </row>
    <row r="4" spans="1:12" x14ac:dyDescent="0.25">
      <c r="C4" s="2"/>
      <c r="D4" s="4"/>
      <c r="H4" s="47" t="s">
        <v>11</v>
      </c>
      <c r="I4" s="47" t="s">
        <v>12</v>
      </c>
      <c r="J4" s="47" t="s">
        <v>13</v>
      </c>
    </row>
    <row r="5" spans="1:12" ht="30.6" x14ac:dyDescent="0.25">
      <c r="A5" s="45" t="s">
        <v>14</v>
      </c>
      <c r="B5" s="46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4.4" x14ac:dyDescent="0.3">
      <c r="A6" s="20">
        <v>1</v>
      </c>
      <c r="B6" s="21">
        <v>1</v>
      </c>
      <c r="C6" s="22" t="s">
        <v>26</v>
      </c>
      <c r="D6" s="5" t="s">
        <v>27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28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29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30</v>
      </c>
      <c r="E10" s="51" t="s">
        <v>31</v>
      </c>
      <c r="F10" s="52">
        <v>100</v>
      </c>
      <c r="G10" s="53">
        <v>13.6</v>
      </c>
      <c r="H10" s="52">
        <v>42</v>
      </c>
      <c r="I10" s="52">
        <v>1.1000000000000001</v>
      </c>
      <c r="J10" s="52">
        <v>0.3</v>
      </c>
      <c r="K10" s="54">
        <v>10.5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100</v>
      </c>
      <c r="G13" s="19">
        <f>SUM(G6:G12)</f>
        <v>13.6</v>
      </c>
      <c r="H13" s="19">
        <f>SUM(H6:H12)</f>
        <v>42</v>
      </c>
      <c r="I13" s="19">
        <f>SUM(I6:I12)</f>
        <v>1.1000000000000001</v>
      </c>
      <c r="J13" s="19">
        <f>SUM(J6:J12)</f>
        <v>0.3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33</v>
      </c>
      <c r="D14" s="7" t="s">
        <v>34</v>
      </c>
      <c r="E14" s="59" t="s">
        <v>35</v>
      </c>
      <c r="F14" s="60">
        <v>20</v>
      </c>
      <c r="G14" s="61">
        <v>13.86</v>
      </c>
      <c r="H14" s="60">
        <v>107.5</v>
      </c>
      <c r="I14" s="60">
        <v>7</v>
      </c>
      <c r="J14" s="60">
        <v>8.9</v>
      </c>
      <c r="K14" s="62">
        <v>0</v>
      </c>
      <c r="L14" s="43"/>
    </row>
    <row r="15" spans="1:12" ht="14.4" x14ac:dyDescent="0.3">
      <c r="A15" s="23"/>
      <c r="B15" s="15"/>
      <c r="C15" s="11"/>
      <c r="D15" s="7" t="s">
        <v>36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37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38</v>
      </c>
      <c r="E17" s="51" t="s">
        <v>39</v>
      </c>
      <c r="F17" s="52">
        <v>150</v>
      </c>
      <c r="G17" s="53">
        <v>40.869999999999997</v>
      </c>
      <c r="H17" s="52">
        <v>225.5</v>
      </c>
      <c r="I17" s="52">
        <v>12.7</v>
      </c>
      <c r="J17" s="52">
        <v>18</v>
      </c>
      <c r="K17" s="54">
        <v>3.2</v>
      </c>
      <c r="L17" s="43"/>
    </row>
    <row r="18" spans="1:12" ht="14.4" x14ac:dyDescent="0.3">
      <c r="A18" s="23"/>
      <c r="B18" s="15"/>
      <c r="C18" s="11"/>
      <c r="D18" s="7" t="s">
        <v>40</v>
      </c>
      <c r="E18" s="55" t="s">
        <v>41</v>
      </c>
      <c r="F18" s="56">
        <v>200</v>
      </c>
      <c r="G18" s="57">
        <v>8.15</v>
      </c>
      <c r="H18" s="56">
        <v>32.700000000000003</v>
      </c>
      <c r="I18" s="56">
        <v>0.1</v>
      </c>
      <c r="J18" s="56">
        <v>0.1</v>
      </c>
      <c r="K18" s="58">
        <v>7.8</v>
      </c>
      <c r="L18" s="43"/>
    </row>
    <row r="19" spans="1:12" ht="14.4" x14ac:dyDescent="0.3">
      <c r="A19" s="23"/>
      <c r="B19" s="15"/>
      <c r="C19" s="11"/>
      <c r="D19" s="7" t="s">
        <v>42</v>
      </c>
      <c r="E19" s="55" t="s">
        <v>43</v>
      </c>
      <c r="F19" s="56">
        <v>40</v>
      </c>
      <c r="G19" s="57">
        <v>1.02</v>
      </c>
      <c r="H19" s="56">
        <v>50</v>
      </c>
      <c r="I19" s="56">
        <v>1.71</v>
      </c>
      <c r="J19" s="56">
        <v>0.2</v>
      </c>
      <c r="K19" s="58">
        <v>11.18</v>
      </c>
      <c r="L19" s="43"/>
    </row>
    <row r="20" spans="1:12" ht="14.4" x14ac:dyDescent="0.3">
      <c r="A20" s="23"/>
      <c r="B20" s="15"/>
      <c r="C20" s="11"/>
      <c r="D20" s="7" t="s">
        <v>44</v>
      </c>
      <c r="E20" s="55" t="s">
        <v>45</v>
      </c>
      <c r="F20" s="56">
        <v>25</v>
      </c>
      <c r="G20" s="57">
        <v>1.75</v>
      </c>
      <c r="H20" s="56">
        <v>45</v>
      </c>
      <c r="I20" s="56">
        <v>1.1200000000000001</v>
      </c>
      <c r="J20" s="56">
        <v>0.22000000000000003</v>
      </c>
      <c r="K20" s="58">
        <v>8.66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435</v>
      </c>
      <c r="G23" s="19">
        <f>SUM(G14:G22)</f>
        <v>65.650000000000006</v>
      </c>
      <c r="H23" s="19">
        <f>SUM(H14:H22)</f>
        <v>460.7</v>
      </c>
      <c r="I23" s="19">
        <f>SUM(I14:I22)</f>
        <v>22.630000000000003</v>
      </c>
      <c r="J23" s="19">
        <f>SUM(J14:J22)</f>
        <v>27.419999999999998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9" t="s">
        <v>46</v>
      </c>
      <c r="D24" s="80"/>
      <c r="E24" s="31"/>
      <c r="F24" s="32">
        <f>F13+F23</f>
        <v>535</v>
      </c>
      <c r="G24" s="32">
        <f>G13+G23</f>
        <v>79.25</v>
      </c>
      <c r="H24" s="32">
        <f>H13+H23</f>
        <v>502.7</v>
      </c>
      <c r="I24" s="32">
        <f>I13+I23</f>
        <v>23.730000000000004</v>
      </c>
      <c r="J24" s="32">
        <f>J13+J23</f>
        <v>27.72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26</v>
      </c>
      <c r="D25" s="5" t="s">
        <v>27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28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29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30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33</v>
      </c>
      <c r="D33" s="7" t="s">
        <v>34</v>
      </c>
      <c r="E33" s="59" t="s">
        <v>47</v>
      </c>
      <c r="F33" s="60">
        <v>60</v>
      </c>
      <c r="G33" s="61">
        <v>10.78</v>
      </c>
      <c r="H33" s="60">
        <v>37.5</v>
      </c>
      <c r="I33" s="60">
        <v>7</v>
      </c>
      <c r="J33" s="60">
        <v>8.9</v>
      </c>
      <c r="K33" s="58"/>
      <c r="L33" s="43"/>
    </row>
    <row r="34" spans="1:12" ht="14.4" x14ac:dyDescent="0.3">
      <c r="A34" s="14"/>
      <c r="B34" s="15"/>
      <c r="C34" s="11"/>
      <c r="D34" s="7" t="s">
        <v>36</v>
      </c>
      <c r="E34" s="55" t="s">
        <v>48</v>
      </c>
      <c r="F34" s="56">
        <v>80</v>
      </c>
      <c r="G34" s="57">
        <v>48.36</v>
      </c>
      <c r="H34" s="56">
        <v>123.8</v>
      </c>
      <c r="I34" s="56">
        <v>25.7</v>
      </c>
      <c r="J34" s="56">
        <v>1.9</v>
      </c>
      <c r="K34" s="58">
        <v>0.9</v>
      </c>
      <c r="L34" s="43"/>
    </row>
    <row r="35" spans="1:12" ht="14.4" x14ac:dyDescent="0.3">
      <c r="A35" s="14"/>
      <c r="B35" s="15"/>
      <c r="C35" s="11"/>
      <c r="D35" s="7" t="s">
        <v>37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38</v>
      </c>
      <c r="E36" s="51" t="s">
        <v>49</v>
      </c>
      <c r="F36" s="52">
        <v>150</v>
      </c>
      <c r="G36" s="53">
        <v>13.7</v>
      </c>
      <c r="H36" s="52">
        <v>139.4</v>
      </c>
      <c r="I36" s="52">
        <v>3.1</v>
      </c>
      <c r="J36" s="52">
        <v>5.3</v>
      </c>
      <c r="K36" s="75"/>
      <c r="L36" s="43"/>
    </row>
    <row r="37" spans="1:12" ht="14.4" x14ac:dyDescent="0.3">
      <c r="A37" s="14"/>
      <c r="B37" s="15"/>
      <c r="C37" s="11"/>
      <c r="D37" s="7" t="s">
        <v>40</v>
      </c>
      <c r="E37" s="55" t="s">
        <v>50</v>
      </c>
      <c r="F37" s="56">
        <v>200</v>
      </c>
      <c r="G37" s="57">
        <v>3.64</v>
      </c>
      <c r="H37" s="56">
        <v>81</v>
      </c>
      <c r="I37" s="56">
        <v>0.5</v>
      </c>
      <c r="J37" s="56">
        <v>0</v>
      </c>
      <c r="K37" s="58"/>
      <c r="L37" s="43"/>
    </row>
    <row r="38" spans="1:12" ht="14.4" x14ac:dyDescent="0.3">
      <c r="A38" s="14"/>
      <c r="B38" s="15"/>
      <c r="C38" s="11"/>
      <c r="D38" s="7" t="s">
        <v>42</v>
      </c>
      <c r="E38" s="55" t="s">
        <v>43</v>
      </c>
      <c r="F38" s="56">
        <v>40</v>
      </c>
      <c r="G38" s="57">
        <v>1.02</v>
      </c>
      <c r="H38" s="56">
        <v>67</v>
      </c>
      <c r="I38" s="56">
        <v>1.71</v>
      </c>
      <c r="J38" s="56">
        <v>0.2</v>
      </c>
      <c r="K38" s="58"/>
      <c r="L38" s="43"/>
    </row>
    <row r="39" spans="1:12" ht="14.4" x14ac:dyDescent="0.3">
      <c r="A39" s="14"/>
      <c r="B39" s="15"/>
      <c r="C39" s="11"/>
      <c r="D39" s="7" t="s">
        <v>44</v>
      </c>
      <c r="E39" s="55" t="s">
        <v>45</v>
      </c>
      <c r="F39" s="56">
        <v>25</v>
      </c>
      <c r="G39" s="57">
        <v>1.75</v>
      </c>
      <c r="H39" s="56">
        <v>45</v>
      </c>
      <c r="I39" s="56">
        <v>1.1200000000000001</v>
      </c>
      <c r="J39" s="56">
        <v>0.22000000000000003</v>
      </c>
      <c r="K39" s="58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555</v>
      </c>
      <c r="G42" s="19">
        <f>SUM(G33:G41)</f>
        <v>79.25</v>
      </c>
      <c r="H42" s="19">
        <f>SUM(H33:H41)</f>
        <v>493.70000000000005</v>
      </c>
      <c r="I42" s="19">
        <f>SUM(I33:I41)</f>
        <v>39.130000000000003</v>
      </c>
      <c r="J42" s="19">
        <f>SUM(J33:J41)</f>
        <v>16.52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9" t="s">
        <v>46</v>
      </c>
      <c r="D43" s="80"/>
      <c r="E43" s="31"/>
      <c r="F43" s="32">
        <f>F32+F42</f>
        <v>555</v>
      </c>
      <c r="G43" s="32">
        <f>G32+G42</f>
        <v>79.25</v>
      </c>
      <c r="H43" s="32">
        <f>H32+H42</f>
        <v>493.70000000000005</v>
      </c>
      <c r="I43" s="32">
        <f>I32+I42</f>
        <v>39.130000000000003</v>
      </c>
      <c r="J43" s="32">
        <f>J32+J42</f>
        <v>16.52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26</v>
      </c>
      <c r="D44" s="5" t="s">
        <v>27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28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29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30</v>
      </c>
      <c r="E48" s="51" t="s">
        <v>51</v>
      </c>
      <c r="F48" s="52">
        <v>125</v>
      </c>
      <c r="G48" s="53">
        <v>15.62</v>
      </c>
      <c r="H48" s="52">
        <v>55.2</v>
      </c>
      <c r="I48" s="52">
        <v>0.49000000000000005</v>
      </c>
      <c r="J48" s="52">
        <v>0.49000000000000005</v>
      </c>
      <c r="K48" s="54">
        <v>12.06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125</v>
      </c>
      <c r="G51" s="19">
        <f>SUM(G44:G50)</f>
        <v>15.62</v>
      </c>
      <c r="H51" s="19">
        <f>SUM(H44:H50)</f>
        <v>55.2</v>
      </c>
      <c r="I51" s="19">
        <f>SUM(I44:I50)</f>
        <v>0.49000000000000005</v>
      </c>
      <c r="J51" s="19">
        <f>SUM(J44:J50)</f>
        <v>0.49000000000000005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33</v>
      </c>
      <c r="D52" s="7" t="s">
        <v>34</v>
      </c>
      <c r="E52" s="59" t="s">
        <v>52</v>
      </c>
      <c r="F52" s="60">
        <v>20</v>
      </c>
      <c r="G52" s="61">
        <v>13.86</v>
      </c>
      <c r="H52" s="60">
        <v>107.5</v>
      </c>
      <c r="I52" s="60">
        <v>7</v>
      </c>
      <c r="J52" s="60">
        <v>8.9</v>
      </c>
      <c r="K52" s="62">
        <v>0</v>
      </c>
      <c r="L52" s="43"/>
    </row>
    <row r="53" spans="1:12" ht="14.4" x14ac:dyDescent="0.3">
      <c r="A53" s="23"/>
      <c r="B53" s="15"/>
      <c r="C53" s="11"/>
      <c r="D53" s="7" t="s">
        <v>36</v>
      </c>
      <c r="E53" s="55" t="s">
        <v>53</v>
      </c>
      <c r="F53" s="56">
        <v>80</v>
      </c>
      <c r="G53" s="57">
        <v>36.380000000000003</v>
      </c>
      <c r="H53" s="56">
        <v>187.5</v>
      </c>
      <c r="I53" s="56">
        <v>13.9</v>
      </c>
      <c r="J53" s="56">
        <v>9.1</v>
      </c>
      <c r="K53" s="58">
        <v>12.5</v>
      </c>
      <c r="L53" s="43"/>
    </row>
    <row r="54" spans="1:12" ht="14.4" x14ac:dyDescent="0.3">
      <c r="A54" s="23"/>
      <c r="B54" s="15"/>
      <c r="C54" s="11"/>
      <c r="D54" s="7" t="s">
        <v>37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38</v>
      </c>
      <c r="E55" s="51" t="s">
        <v>54</v>
      </c>
      <c r="F55" s="52">
        <v>200</v>
      </c>
      <c r="G55" s="53">
        <v>9.56</v>
      </c>
      <c r="H55" s="52">
        <v>249.5</v>
      </c>
      <c r="I55" s="52">
        <v>13.9</v>
      </c>
      <c r="J55" s="52">
        <v>9.1</v>
      </c>
      <c r="K55" s="54">
        <v>12.5</v>
      </c>
      <c r="L55" s="43"/>
    </row>
    <row r="56" spans="1:12" ht="14.4" x14ac:dyDescent="0.3">
      <c r="A56" s="23"/>
      <c r="B56" s="15"/>
      <c r="C56" s="11"/>
      <c r="D56" s="7" t="s">
        <v>40</v>
      </c>
      <c r="E56" s="55" t="s">
        <v>55</v>
      </c>
      <c r="F56" s="56">
        <v>200</v>
      </c>
      <c r="G56" s="57">
        <v>1.06</v>
      </c>
      <c r="H56" s="56">
        <v>26.8</v>
      </c>
      <c r="I56" s="56">
        <v>0.2</v>
      </c>
      <c r="J56" s="56">
        <v>0</v>
      </c>
      <c r="K56" s="58">
        <v>6.4</v>
      </c>
      <c r="L56" s="43"/>
    </row>
    <row r="57" spans="1:12" ht="14.4" x14ac:dyDescent="0.3">
      <c r="A57" s="23"/>
      <c r="B57" s="15"/>
      <c r="C57" s="11"/>
      <c r="D57" s="7" t="s">
        <v>42</v>
      </c>
      <c r="E57" s="55" t="s">
        <v>43</v>
      </c>
      <c r="F57" s="56">
        <v>20</v>
      </c>
      <c r="G57" s="57">
        <v>1.02</v>
      </c>
      <c r="H57" s="56">
        <v>46.9</v>
      </c>
      <c r="I57" s="56">
        <v>1.71</v>
      </c>
      <c r="J57" s="56">
        <v>0.2</v>
      </c>
      <c r="K57" s="58">
        <v>11.18</v>
      </c>
      <c r="L57" s="43"/>
    </row>
    <row r="58" spans="1:12" ht="14.4" x14ac:dyDescent="0.3">
      <c r="A58" s="23"/>
      <c r="B58" s="15"/>
      <c r="C58" s="11"/>
      <c r="D58" s="7" t="s">
        <v>44</v>
      </c>
      <c r="E58" s="55" t="s">
        <v>45</v>
      </c>
      <c r="F58" s="56">
        <v>20</v>
      </c>
      <c r="G58" s="57">
        <v>1.75</v>
      </c>
      <c r="H58" s="56">
        <v>39.799999999999997</v>
      </c>
      <c r="I58" s="56">
        <v>1.1200000000000001</v>
      </c>
      <c r="J58" s="56">
        <v>0.22000000000000003</v>
      </c>
      <c r="K58" s="58">
        <v>8.66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>SUM(G52:G60)</f>
        <v>63.63000000000001</v>
      </c>
      <c r="H61" s="19">
        <f>SUM(H52:H60)</f>
        <v>657.99999999999989</v>
      </c>
      <c r="I61" s="19">
        <f>SUM(I52:I60)</f>
        <v>37.83</v>
      </c>
      <c r="J61" s="19">
        <f>SUM(J52:J60)</f>
        <v>27.52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46</v>
      </c>
      <c r="D62" s="80"/>
      <c r="E62" s="31"/>
      <c r="F62" s="32">
        <f>F51+F61</f>
        <v>665</v>
      </c>
      <c r="G62" s="32">
        <f>G51+G61</f>
        <v>79.250000000000014</v>
      </c>
      <c r="H62" s="32">
        <f>H51+H61</f>
        <v>713.19999999999993</v>
      </c>
      <c r="I62" s="32">
        <f>I51+I61</f>
        <v>38.32</v>
      </c>
      <c r="J62" s="32">
        <f>J51+J61</f>
        <v>28.009999999999998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26</v>
      </c>
      <c r="D63" s="5" t="s">
        <v>27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28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30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33</v>
      </c>
      <c r="D71" s="7" t="s">
        <v>34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36</v>
      </c>
      <c r="E72" s="59" t="s">
        <v>56</v>
      </c>
      <c r="F72" s="60">
        <v>80</v>
      </c>
      <c r="G72" s="61">
        <v>37.22</v>
      </c>
      <c r="H72" s="60">
        <v>134.9</v>
      </c>
      <c r="I72" s="60">
        <v>15.3</v>
      </c>
      <c r="J72" s="60">
        <v>3.4</v>
      </c>
      <c r="K72" s="62">
        <v>10.7</v>
      </c>
      <c r="L72" s="43"/>
    </row>
    <row r="73" spans="1:12" ht="14.4" x14ac:dyDescent="0.3">
      <c r="A73" s="23"/>
      <c r="B73" s="15"/>
      <c r="C73" s="11"/>
      <c r="D73" s="7" t="s">
        <v>57</v>
      </c>
      <c r="E73" s="55" t="s">
        <v>58</v>
      </c>
      <c r="F73" s="56">
        <v>28</v>
      </c>
      <c r="G73" s="57">
        <v>7.16</v>
      </c>
      <c r="H73" s="56">
        <v>39.799999999999997</v>
      </c>
      <c r="I73" s="56">
        <v>4</v>
      </c>
      <c r="J73" s="56">
        <v>4.22</v>
      </c>
      <c r="K73" s="58">
        <v>2.8000000000000004E-2</v>
      </c>
      <c r="L73" s="43"/>
    </row>
    <row r="74" spans="1:12" ht="14.4" x14ac:dyDescent="0.3">
      <c r="A74" s="23"/>
      <c r="B74" s="15"/>
      <c r="C74" s="11"/>
      <c r="D74" s="7" t="s">
        <v>38</v>
      </c>
      <c r="E74" s="51" t="s">
        <v>59</v>
      </c>
      <c r="F74" s="52">
        <v>200</v>
      </c>
      <c r="G74" s="53">
        <v>22.66</v>
      </c>
      <c r="H74" s="52">
        <v>223.7</v>
      </c>
      <c r="I74" s="52">
        <v>4.3</v>
      </c>
      <c r="J74" s="52">
        <v>7.6</v>
      </c>
      <c r="K74" s="54">
        <v>34.700000000000003</v>
      </c>
      <c r="L74" s="43"/>
    </row>
    <row r="75" spans="1:12" ht="14.4" x14ac:dyDescent="0.3">
      <c r="A75" s="23"/>
      <c r="B75" s="15"/>
      <c r="C75" s="11"/>
      <c r="D75" s="7" t="s">
        <v>40</v>
      </c>
      <c r="E75" s="55" t="s">
        <v>60</v>
      </c>
      <c r="F75" s="56">
        <v>200</v>
      </c>
      <c r="G75" s="57">
        <v>8.92</v>
      </c>
      <c r="H75" s="56">
        <v>86</v>
      </c>
      <c r="I75" s="56">
        <v>3.9</v>
      </c>
      <c r="J75" s="56">
        <v>2.9</v>
      </c>
      <c r="K75" s="58">
        <v>11.2</v>
      </c>
      <c r="L75" s="43"/>
    </row>
    <row r="76" spans="1:12" ht="14.4" x14ac:dyDescent="0.3">
      <c r="A76" s="23"/>
      <c r="B76" s="15"/>
      <c r="C76" s="11"/>
      <c r="D76" s="7" t="s">
        <v>42</v>
      </c>
      <c r="E76" s="55" t="s">
        <v>43</v>
      </c>
      <c r="F76" s="56">
        <v>20</v>
      </c>
      <c r="G76" s="57">
        <v>1.54</v>
      </c>
      <c r="H76" s="56">
        <v>46.9</v>
      </c>
      <c r="I76" s="56">
        <v>1.71</v>
      </c>
      <c r="J76" s="56">
        <v>0.2</v>
      </c>
      <c r="K76" s="58">
        <v>11.18</v>
      </c>
      <c r="L76" s="43"/>
    </row>
    <row r="77" spans="1:12" ht="14.4" x14ac:dyDescent="0.3">
      <c r="A77" s="23"/>
      <c r="B77" s="15"/>
      <c r="C77" s="11"/>
      <c r="D77" s="7" t="s">
        <v>44</v>
      </c>
      <c r="E77" s="55" t="s">
        <v>45</v>
      </c>
      <c r="F77" s="56">
        <v>20</v>
      </c>
      <c r="G77" s="57">
        <v>1.75</v>
      </c>
      <c r="H77" s="56">
        <v>39.799999999999997</v>
      </c>
      <c r="I77" s="56">
        <v>1.1200000000000001</v>
      </c>
      <c r="J77" s="56">
        <v>0.22000000000000003</v>
      </c>
      <c r="K77" s="58">
        <v>8.66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548</v>
      </c>
      <c r="G80" s="19">
        <f>SUM(G71:G79)</f>
        <v>79.25</v>
      </c>
      <c r="H80" s="19">
        <f>SUM(H71:H79)</f>
        <v>571.09999999999991</v>
      </c>
      <c r="I80" s="19">
        <f>SUM(I71:I79)</f>
        <v>30.330000000000002</v>
      </c>
      <c r="J80" s="19">
        <f>SUM(J71:J79)</f>
        <v>18.539999999999996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9" t="s">
        <v>46</v>
      </c>
      <c r="D81" s="80"/>
      <c r="E81" s="31"/>
      <c r="F81" s="32">
        <f>F70+F80</f>
        <v>548</v>
      </c>
      <c r="G81" s="32">
        <f>G70+G80</f>
        <v>79.25</v>
      </c>
      <c r="H81" s="32">
        <f>H70+H80</f>
        <v>571.09999999999991</v>
      </c>
      <c r="I81" s="32">
        <f>I70+I80</f>
        <v>30.330000000000002</v>
      </c>
      <c r="J81" s="32">
        <f>J70+J80</f>
        <v>18.539999999999996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26</v>
      </c>
      <c r="D82" s="5" t="s">
        <v>27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28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29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30</v>
      </c>
      <c r="E86" s="51" t="s">
        <v>61</v>
      </c>
      <c r="F86" s="52">
        <v>125</v>
      </c>
      <c r="G86" s="53">
        <v>10.75</v>
      </c>
      <c r="H86" s="52">
        <v>55.2</v>
      </c>
      <c r="I86" s="52">
        <v>0.49000000000000005</v>
      </c>
      <c r="J86" s="52">
        <v>0.49000000000000005</v>
      </c>
      <c r="K86" s="54">
        <v>12.06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125</v>
      </c>
      <c r="G89" s="19">
        <f>SUM(G82:G88)</f>
        <v>10.75</v>
      </c>
      <c r="H89" s="19">
        <f>SUM(H82:H88)</f>
        <v>55.2</v>
      </c>
      <c r="I89" s="19">
        <f>SUM(I82:I88)</f>
        <v>0.49000000000000005</v>
      </c>
      <c r="J89" s="19">
        <f>SUM(J82:J88)</f>
        <v>0.49000000000000005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33</v>
      </c>
      <c r="D90" s="7" t="s">
        <v>34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36</v>
      </c>
      <c r="E91" s="51" t="s">
        <v>62</v>
      </c>
      <c r="F91" s="52">
        <v>150</v>
      </c>
      <c r="G91" s="53">
        <v>60.48</v>
      </c>
      <c r="H91" s="52">
        <v>301.3</v>
      </c>
      <c r="I91" s="52">
        <v>29.7</v>
      </c>
      <c r="J91" s="52">
        <v>10.7</v>
      </c>
      <c r="K91" s="54">
        <v>21.6</v>
      </c>
      <c r="L91" s="43"/>
    </row>
    <row r="92" spans="1:12" ht="14.4" x14ac:dyDescent="0.3">
      <c r="A92" s="23"/>
      <c r="B92" s="15"/>
      <c r="C92" s="11"/>
      <c r="D92" s="7" t="s">
        <v>37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40</v>
      </c>
      <c r="E94" s="55" t="s">
        <v>63</v>
      </c>
      <c r="F94" s="56">
        <v>200</v>
      </c>
      <c r="G94" s="57">
        <v>7</v>
      </c>
      <c r="H94" s="56">
        <v>66.900000000000006</v>
      </c>
      <c r="I94" s="56">
        <v>1</v>
      </c>
      <c r="J94" s="56">
        <v>0.1</v>
      </c>
      <c r="K94" s="58">
        <v>15.6</v>
      </c>
      <c r="L94" s="43"/>
    </row>
    <row r="95" spans="1:12" ht="14.4" x14ac:dyDescent="0.3">
      <c r="A95" s="23"/>
      <c r="B95" s="15"/>
      <c r="C95" s="11"/>
      <c r="D95" s="7" t="s">
        <v>42</v>
      </c>
      <c r="E95" s="55" t="s">
        <v>43</v>
      </c>
      <c r="F95" s="56">
        <v>40</v>
      </c>
      <c r="G95" s="57">
        <v>1.02</v>
      </c>
      <c r="H95" s="56">
        <v>75</v>
      </c>
      <c r="I95" s="56">
        <v>1.71</v>
      </c>
      <c r="J95" s="56">
        <v>0.2</v>
      </c>
      <c r="K95" s="58">
        <v>11.18</v>
      </c>
      <c r="L95" s="43"/>
    </row>
    <row r="96" spans="1:12" ht="14.4" x14ac:dyDescent="0.3">
      <c r="A96" s="23"/>
      <c r="B96" s="15"/>
      <c r="C96" s="11"/>
      <c r="D96" s="7" t="s">
        <v>44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390</v>
      </c>
      <c r="G99" s="19">
        <f>SUM(G90:G98)</f>
        <v>68.499999999999986</v>
      </c>
      <c r="H99" s="19">
        <f>SUM(H90:H98)</f>
        <v>443.20000000000005</v>
      </c>
      <c r="I99" s="19">
        <f>SUM(I90:I98)</f>
        <v>32.409999999999997</v>
      </c>
      <c r="J99" s="19">
        <f>SUM(J90:J98)</f>
        <v>10.999999999999998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9" t="s">
        <v>46</v>
      </c>
      <c r="D100" s="80"/>
      <c r="E100" s="31"/>
      <c r="F100" s="32">
        <f>F89+F99</f>
        <v>515</v>
      </c>
      <c r="G100" s="32">
        <f>G89+G99</f>
        <v>79.249999999999986</v>
      </c>
      <c r="H100" s="32">
        <f>H89+H99</f>
        <v>498.40000000000003</v>
      </c>
      <c r="I100" s="32">
        <f>I89+I99</f>
        <v>32.9</v>
      </c>
      <c r="J100" s="32">
        <f>J89+J99</f>
        <v>11.489999999999998</v>
      </c>
      <c r="K100" s="32"/>
      <c r="L100" s="32">
        <f>L89+L99</f>
        <v>0</v>
      </c>
    </row>
    <row r="101" spans="1:12" ht="14.4" x14ac:dyDescent="0.3">
      <c r="A101" s="20">
        <v>1</v>
      </c>
      <c r="B101" s="21">
        <v>6</v>
      </c>
      <c r="C101" s="22" t="s">
        <v>26</v>
      </c>
      <c r="D101" s="5" t="s">
        <v>27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28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29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30</v>
      </c>
      <c r="E105" s="51"/>
      <c r="F105" s="52"/>
      <c r="G105" s="53"/>
      <c r="H105" s="52"/>
      <c r="I105" s="52"/>
      <c r="J105" s="52"/>
      <c r="K105" s="5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33</v>
      </c>
      <c r="D109" s="7" t="s">
        <v>34</v>
      </c>
      <c r="E109" s="59"/>
      <c r="F109" s="60"/>
      <c r="G109" s="61"/>
      <c r="H109" s="60"/>
      <c r="I109" s="60"/>
      <c r="J109" s="60"/>
      <c r="K109" s="62"/>
      <c r="L109" s="43"/>
    </row>
    <row r="110" spans="1:12" ht="14.4" x14ac:dyDescent="0.3">
      <c r="A110" s="23"/>
      <c r="B110" s="15"/>
      <c r="C110" s="11"/>
      <c r="D110" s="7" t="s">
        <v>36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38</v>
      </c>
      <c r="E112" s="51"/>
      <c r="F112" s="52"/>
      <c r="G112" s="53"/>
      <c r="H112" s="52"/>
      <c r="I112" s="52"/>
      <c r="J112" s="52"/>
      <c r="K112" s="54"/>
      <c r="L112" s="43"/>
    </row>
    <row r="113" spans="1:12" ht="14.4" x14ac:dyDescent="0.3">
      <c r="A113" s="23"/>
      <c r="B113" s="15"/>
      <c r="C113" s="11"/>
      <c r="D113" s="7" t="s">
        <v>40</v>
      </c>
      <c r="E113" s="55"/>
      <c r="F113" s="56"/>
      <c r="G113" s="57"/>
      <c r="H113" s="56"/>
      <c r="I113" s="56"/>
      <c r="J113" s="56"/>
      <c r="K113" s="58"/>
      <c r="L113" s="43"/>
    </row>
    <row r="114" spans="1:12" ht="14.4" x14ac:dyDescent="0.3">
      <c r="A114" s="23"/>
      <c r="B114" s="15"/>
      <c r="C114" s="11"/>
      <c r="D114" s="7" t="s">
        <v>42</v>
      </c>
      <c r="E114" s="55"/>
      <c r="F114" s="56"/>
      <c r="G114" s="57"/>
      <c r="H114" s="56"/>
      <c r="I114" s="56"/>
      <c r="J114" s="56"/>
      <c r="K114" s="58"/>
      <c r="L114" s="43"/>
    </row>
    <row r="115" spans="1:12" ht="14.4" x14ac:dyDescent="0.3">
      <c r="A115" s="23"/>
      <c r="B115" s="15"/>
      <c r="C115" s="11"/>
      <c r="D115" s="7" t="s">
        <v>44</v>
      </c>
      <c r="E115" s="55"/>
      <c r="F115" s="56"/>
      <c r="G115" s="57"/>
      <c r="H115" s="56"/>
      <c r="I115" s="56"/>
      <c r="J115" s="56"/>
      <c r="K115" s="58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79" t="s">
        <v>46</v>
      </c>
      <c r="D119" s="80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1</v>
      </c>
      <c r="C120" s="22" t="s">
        <v>26</v>
      </c>
      <c r="D120" s="5" t="s">
        <v>27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30</v>
      </c>
      <c r="E124" s="51" t="s">
        <v>31</v>
      </c>
      <c r="F124" s="52">
        <v>100</v>
      </c>
      <c r="G124" s="53">
        <v>20.96</v>
      </c>
      <c r="H124" s="52">
        <v>42</v>
      </c>
      <c r="I124" s="52">
        <v>1</v>
      </c>
      <c r="J124" s="52">
        <v>0.2</v>
      </c>
      <c r="K124" s="54">
        <v>12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100</v>
      </c>
      <c r="G127" s="19">
        <f>SUM(G120:G126)</f>
        <v>20.96</v>
      </c>
      <c r="H127" s="19">
        <f>SUM(H120:H126)</f>
        <v>42</v>
      </c>
      <c r="I127" s="19">
        <f>SUM(I120:I126)</f>
        <v>1</v>
      </c>
      <c r="J127" s="19">
        <f>SUM(J120:J126)</f>
        <v>0.2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33</v>
      </c>
      <c r="D128" s="7" t="s">
        <v>34</v>
      </c>
      <c r="E128" s="59" t="s">
        <v>64</v>
      </c>
      <c r="F128" s="60">
        <v>60</v>
      </c>
      <c r="G128" s="61">
        <v>19.98</v>
      </c>
      <c r="H128" s="60">
        <v>6.4</v>
      </c>
      <c r="I128" s="60">
        <v>0.3</v>
      </c>
      <c r="J128" s="60">
        <v>0.1</v>
      </c>
      <c r="K128" s="62">
        <v>1.1000000000000001</v>
      </c>
      <c r="L128" s="43"/>
    </row>
    <row r="129" spans="1:12" ht="14.4" x14ac:dyDescent="0.3">
      <c r="A129" s="14"/>
      <c r="B129" s="15"/>
      <c r="C129" s="11"/>
      <c r="D129" s="7" t="s">
        <v>36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38</v>
      </c>
      <c r="E131" s="51" t="s">
        <v>65</v>
      </c>
      <c r="F131" s="52">
        <v>180</v>
      </c>
      <c r="G131" s="53">
        <v>24.72</v>
      </c>
      <c r="H131" s="52">
        <v>207.7</v>
      </c>
      <c r="I131" s="52">
        <v>7.9</v>
      </c>
      <c r="J131" s="52">
        <v>6.8</v>
      </c>
      <c r="K131" s="54">
        <v>28.7</v>
      </c>
      <c r="L131" s="43"/>
    </row>
    <row r="132" spans="1:12" ht="14.4" x14ac:dyDescent="0.3">
      <c r="A132" s="14"/>
      <c r="B132" s="15"/>
      <c r="C132" s="11"/>
      <c r="D132" s="7" t="s">
        <v>40</v>
      </c>
      <c r="E132" s="55" t="s">
        <v>66</v>
      </c>
      <c r="F132" s="56">
        <v>200</v>
      </c>
      <c r="G132" s="57">
        <v>8.92</v>
      </c>
      <c r="H132" s="56">
        <v>86</v>
      </c>
      <c r="I132" s="56">
        <v>3.9</v>
      </c>
      <c r="J132" s="56">
        <v>2.9</v>
      </c>
      <c r="K132" s="58">
        <v>11.2</v>
      </c>
      <c r="L132" s="43"/>
    </row>
    <row r="133" spans="1:12" ht="14.4" x14ac:dyDescent="0.3">
      <c r="A133" s="14"/>
      <c r="B133" s="15"/>
      <c r="C133" s="11"/>
      <c r="D133" s="7" t="s">
        <v>42</v>
      </c>
      <c r="E133" s="55" t="s">
        <v>67</v>
      </c>
      <c r="F133" s="56">
        <v>40</v>
      </c>
      <c r="G133" s="57">
        <v>2.0499999999999998</v>
      </c>
      <c r="H133" s="56">
        <v>102</v>
      </c>
      <c r="I133" s="56">
        <v>1.71</v>
      </c>
      <c r="J133" s="56">
        <v>0.2</v>
      </c>
      <c r="K133" s="58">
        <v>11.18</v>
      </c>
      <c r="L133" s="43"/>
    </row>
    <row r="134" spans="1:12" ht="14.4" x14ac:dyDescent="0.3">
      <c r="A134" s="14"/>
      <c r="B134" s="15"/>
      <c r="C134" s="11"/>
      <c r="D134" s="7" t="s">
        <v>44</v>
      </c>
      <c r="E134" s="55" t="s">
        <v>68</v>
      </c>
      <c r="F134" s="56">
        <v>30</v>
      </c>
      <c r="G134" s="57">
        <v>2.62</v>
      </c>
      <c r="H134" s="56">
        <v>48.9</v>
      </c>
      <c r="I134" s="56">
        <v>1.1200000000000001</v>
      </c>
      <c r="J134" s="56">
        <v>0.22000000000000003</v>
      </c>
      <c r="K134" s="58">
        <v>8.66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510</v>
      </c>
      <c r="G137" s="19">
        <f>SUM(G128:G136)</f>
        <v>58.29</v>
      </c>
      <c r="H137" s="19">
        <f>SUM(H128:H136)</f>
        <v>451</v>
      </c>
      <c r="I137" s="19">
        <f>SUM(I128:I136)</f>
        <v>14.930000000000003</v>
      </c>
      <c r="J137" s="19">
        <f>SUM(J128:J136)</f>
        <v>10.219999999999999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79" t="s">
        <v>46</v>
      </c>
      <c r="D138" s="80"/>
      <c r="E138" s="31"/>
      <c r="F138" s="32">
        <f>F127+F137</f>
        <v>610</v>
      </c>
      <c r="G138" s="32">
        <f>G127+G137</f>
        <v>79.25</v>
      </c>
      <c r="H138" s="32">
        <f>H127+H137</f>
        <v>493</v>
      </c>
      <c r="I138" s="32">
        <f>I127+I137</f>
        <v>15.930000000000003</v>
      </c>
      <c r="J138" s="32">
        <f>J127+J137</f>
        <v>10.419999999999998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2</v>
      </c>
      <c r="C139" s="22" t="s">
        <v>26</v>
      </c>
      <c r="D139" s="5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33</v>
      </c>
      <c r="D147" s="7" t="s">
        <v>34</v>
      </c>
      <c r="E147" s="63" t="s">
        <v>64</v>
      </c>
      <c r="F147" s="64">
        <v>60</v>
      </c>
      <c r="G147" s="65">
        <v>12.24</v>
      </c>
      <c r="H147" s="64">
        <v>6.4</v>
      </c>
      <c r="I147" s="64">
        <v>0.3</v>
      </c>
      <c r="J147" s="64">
        <v>0.1</v>
      </c>
      <c r="K147" s="66">
        <v>1.1000000000000001</v>
      </c>
      <c r="L147" s="43"/>
    </row>
    <row r="148" spans="1:12" ht="14.4" x14ac:dyDescent="0.3">
      <c r="A148" s="23"/>
      <c r="B148" s="15"/>
      <c r="C148" s="11"/>
      <c r="D148" s="7" t="s">
        <v>36</v>
      </c>
      <c r="E148" s="71" t="s">
        <v>56</v>
      </c>
      <c r="F148" s="72">
        <v>80</v>
      </c>
      <c r="G148" s="73">
        <v>36.049999999999997</v>
      </c>
      <c r="H148" s="72">
        <v>134.9</v>
      </c>
      <c r="I148" s="72">
        <v>15.3</v>
      </c>
      <c r="J148" s="72">
        <v>3.4</v>
      </c>
      <c r="K148" s="74">
        <v>10.7</v>
      </c>
      <c r="L148" s="43"/>
    </row>
    <row r="149" spans="1:12" ht="14.4" x14ac:dyDescent="0.3">
      <c r="A149" s="23"/>
      <c r="B149" s="15"/>
      <c r="C149" s="11"/>
      <c r="D149" s="7" t="s">
        <v>57</v>
      </c>
      <c r="E149" s="67" t="s">
        <v>69</v>
      </c>
      <c r="F149" s="68">
        <v>36</v>
      </c>
      <c r="G149" s="69">
        <v>9.27</v>
      </c>
      <c r="H149" s="68">
        <v>50</v>
      </c>
      <c r="I149" s="68">
        <v>0.12</v>
      </c>
      <c r="J149" s="68">
        <v>0.02</v>
      </c>
      <c r="K149" s="70">
        <v>11.97</v>
      </c>
      <c r="L149" s="43"/>
    </row>
    <row r="150" spans="1:12" ht="14.4" x14ac:dyDescent="0.3">
      <c r="A150" s="23"/>
      <c r="B150" s="15"/>
      <c r="C150" s="11"/>
      <c r="D150" s="7" t="s">
        <v>38</v>
      </c>
      <c r="E150" s="63" t="s">
        <v>70</v>
      </c>
      <c r="F150" s="64">
        <v>180</v>
      </c>
      <c r="G150" s="65">
        <v>7.2</v>
      </c>
      <c r="H150" s="64">
        <v>204.8</v>
      </c>
      <c r="I150" s="64">
        <v>12.7</v>
      </c>
      <c r="J150" s="64">
        <v>18</v>
      </c>
      <c r="K150" s="66">
        <v>3.2</v>
      </c>
      <c r="L150" s="43"/>
    </row>
    <row r="151" spans="1:12" ht="14.4" x14ac:dyDescent="0.3">
      <c r="A151" s="23"/>
      <c r="B151" s="15"/>
      <c r="C151" s="11"/>
      <c r="D151" s="7" t="s">
        <v>40</v>
      </c>
      <c r="E151" s="67" t="s">
        <v>71</v>
      </c>
      <c r="F151" s="68">
        <v>200</v>
      </c>
      <c r="G151" s="69">
        <v>11.2</v>
      </c>
      <c r="H151" s="68">
        <v>100.4</v>
      </c>
      <c r="I151" s="68">
        <v>4.7</v>
      </c>
      <c r="J151" s="68">
        <v>3.5</v>
      </c>
      <c r="K151" s="70">
        <v>12.5</v>
      </c>
      <c r="L151" s="43"/>
    </row>
    <row r="152" spans="1:12" ht="14.4" x14ac:dyDescent="0.3">
      <c r="A152" s="23"/>
      <c r="B152" s="15"/>
      <c r="C152" s="11"/>
      <c r="D152" s="7" t="s">
        <v>42</v>
      </c>
      <c r="E152" s="67" t="s">
        <v>67</v>
      </c>
      <c r="F152" s="68">
        <v>30</v>
      </c>
      <c r="G152" s="69">
        <v>1.54</v>
      </c>
      <c r="H152" s="68">
        <v>70.3</v>
      </c>
      <c r="I152" s="68">
        <v>1.71</v>
      </c>
      <c r="J152" s="68">
        <v>0.2</v>
      </c>
      <c r="K152" s="70">
        <v>11.18</v>
      </c>
      <c r="L152" s="43"/>
    </row>
    <row r="153" spans="1:12" ht="14.4" x14ac:dyDescent="0.3">
      <c r="A153" s="23"/>
      <c r="B153" s="15"/>
      <c r="C153" s="11"/>
      <c r="D153" s="7" t="s">
        <v>44</v>
      </c>
      <c r="E153" s="67" t="s">
        <v>72</v>
      </c>
      <c r="F153" s="68">
        <v>20</v>
      </c>
      <c r="G153" s="69">
        <v>1.75</v>
      </c>
      <c r="H153" s="68">
        <v>39.799999999999997</v>
      </c>
      <c r="I153" s="68">
        <v>1.1200000000000001</v>
      </c>
      <c r="J153" s="68">
        <v>0.22000000000000003</v>
      </c>
      <c r="K153" s="70">
        <v>8.66</v>
      </c>
      <c r="L153" s="43"/>
    </row>
    <row r="154" spans="1:12" ht="14.4" x14ac:dyDescent="0.3">
      <c r="A154" s="23"/>
      <c r="B154" s="15"/>
      <c r="C154" s="11"/>
      <c r="D154" s="6"/>
      <c r="E154" s="67"/>
      <c r="F154" s="68"/>
      <c r="G154" s="69"/>
      <c r="H154" s="68"/>
      <c r="I154" s="68"/>
      <c r="J154" s="68"/>
      <c r="K154" s="70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606</v>
      </c>
      <c r="G156" s="19">
        <f>SUM(G147:G155)</f>
        <v>79.250000000000014</v>
      </c>
      <c r="H156" s="19">
        <f>SUM(H147:H155)</f>
        <v>606.59999999999991</v>
      </c>
      <c r="I156" s="19">
        <f>SUM(I147:I155)</f>
        <v>35.950000000000003</v>
      </c>
      <c r="J156" s="19">
        <f>SUM(J147:J155)</f>
        <v>25.439999999999998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79" t="s">
        <v>46</v>
      </c>
      <c r="D157" s="80"/>
      <c r="E157" s="31"/>
      <c r="F157" s="32">
        <f>F146+F156</f>
        <v>606</v>
      </c>
      <c r="G157" s="32">
        <f>G146+G156</f>
        <v>79.250000000000014</v>
      </c>
      <c r="H157" s="32">
        <f>H146+H156</f>
        <v>606.59999999999991</v>
      </c>
      <c r="I157" s="32">
        <f>I146+I156</f>
        <v>35.950000000000003</v>
      </c>
      <c r="J157" s="32">
        <f>J146+J156</f>
        <v>25.439999999999998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3</v>
      </c>
      <c r="C158" s="22" t="s">
        <v>26</v>
      </c>
      <c r="D158" s="5" t="s">
        <v>27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30</v>
      </c>
      <c r="E162" s="51" t="s">
        <v>51</v>
      </c>
      <c r="F162" s="52">
        <v>114</v>
      </c>
      <c r="G162" s="53">
        <v>14.25</v>
      </c>
      <c r="H162" s="52">
        <v>0.49000000000000005</v>
      </c>
      <c r="I162" s="52">
        <v>0.49000000000000005</v>
      </c>
      <c r="J162" s="52">
        <v>12.06</v>
      </c>
      <c r="K162" s="54">
        <v>55.2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114</v>
      </c>
      <c r="G165" s="19">
        <f>SUM(G158:G164)</f>
        <v>14.25</v>
      </c>
      <c r="H165" s="19">
        <f>SUM(H158:H164)</f>
        <v>0.49000000000000005</v>
      </c>
      <c r="I165" s="19">
        <f>SUM(I158:I164)</f>
        <v>0.49000000000000005</v>
      </c>
      <c r="J165" s="19">
        <f>SUM(J158:J164)</f>
        <v>12.06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33</v>
      </c>
      <c r="D166" s="7" t="s">
        <v>34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36</v>
      </c>
      <c r="E167" s="59" t="s">
        <v>73</v>
      </c>
      <c r="F167" s="60">
        <v>80</v>
      </c>
      <c r="G167" s="61">
        <v>45.13</v>
      </c>
      <c r="H167" s="60">
        <v>140.1</v>
      </c>
      <c r="I167" s="60">
        <v>12.9</v>
      </c>
      <c r="J167" s="60">
        <v>8.8000000000000007</v>
      </c>
      <c r="K167" s="62">
        <v>2.2999999999999998</v>
      </c>
      <c r="L167" s="43"/>
    </row>
    <row r="168" spans="1:12" ht="14.4" x14ac:dyDescent="0.3">
      <c r="A168" s="23"/>
      <c r="B168" s="15"/>
      <c r="C168" s="11"/>
      <c r="D168" s="7" t="s">
        <v>37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38</v>
      </c>
      <c r="E169" s="51" t="s">
        <v>74</v>
      </c>
      <c r="F169" s="52">
        <v>180</v>
      </c>
      <c r="G169" s="53">
        <v>13.26</v>
      </c>
      <c r="H169" s="52">
        <v>280.39999999999998</v>
      </c>
      <c r="I169" s="52">
        <v>9.9</v>
      </c>
      <c r="J169" s="52">
        <v>7.6</v>
      </c>
      <c r="K169" s="54">
        <v>43.1</v>
      </c>
      <c r="L169" s="43"/>
    </row>
    <row r="170" spans="1:12" ht="14.4" x14ac:dyDescent="0.3">
      <c r="A170" s="23"/>
      <c r="B170" s="15"/>
      <c r="C170" s="11"/>
      <c r="D170" s="7" t="s">
        <v>40</v>
      </c>
      <c r="E170" s="55" t="s">
        <v>75</v>
      </c>
      <c r="F170" s="56">
        <v>200</v>
      </c>
      <c r="G170" s="57">
        <v>3.32</v>
      </c>
      <c r="H170" s="56">
        <v>41.6</v>
      </c>
      <c r="I170" s="56">
        <v>0.2</v>
      </c>
      <c r="J170" s="56">
        <v>0.1</v>
      </c>
      <c r="K170" s="58">
        <v>9.9</v>
      </c>
      <c r="L170" s="43"/>
    </row>
    <row r="171" spans="1:12" ht="14.4" x14ac:dyDescent="0.3">
      <c r="A171" s="23"/>
      <c r="B171" s="15"/>
      <c r="C171" s="11"/>
      <c r="D171" s="7" t="s">
        <v>42</v>
      </c>
      <c r="E171" s="55" t="s">
        <v>67</v>
      </c>
      <c r="F171" s="56">
        <v>30</v>
      </c>
      <c r="G171" s="57">
        <v>1.54</v>
      </c>
      <c r="H171" s="56">
        <v>70.3</v>
      </c>
      <c r="I171" s="56">
        <v>1.71</v>
      </c>
      <c r="J171" s="56">
        <v>0.2</v>
      </c>
      <c r="K171" s="58">
        <v>11.18</v>
      </c>
      <c r="L171" s="43"/>
    </row>
    <row r="172" spans="1:12" ht="14.4" x14ac:dyDescent="0.3">
      <c r="A172" s="23"/>
      <c r="B172" s="15"/>
      <c r="C172" s="11"/>
      <c r="D172" s="7" t="s">
        <v>44</v>
      </c>
      <c r="E172" s="55" t="s">
        <v>72</v>
      </c>
      <c r="F172" s="56">
        <v>20</v>
      </c>
      <c r="G172" s="57">
        <v>1.75</v>
      </c>
      <c r="H172" s="56">
        <v>39.799999999999997</v>
      </c>
      <c r="I172" s="56">
        <v>1.1200000000000001</v>
      </c>
      <c r="J172" s="56">
        <v>0.22000000000000003</v>
      </c>
      <c r="K172" s="58">
        <v>8.66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>SUM(G166:G174)</f>
        <v>65</v>
      </c>
      <c r="H175" s="19">
        <f>SUM(H166:H174)</f>
        <v>572.19999999999993</v>
      </c>
      <c r="I175" s="19">
        <f>SUM(I166:I174)</f>
        <v>25.830000000000002</v>
      </c>
      <c r="J175" s="19">
        <f>SUM(J166:J174)</f>
        <v>16.919999999999998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79" t="s">
        <v>46</v>
      </c>
      <c r="D176" s="80"/>
      <c r="E176" s="31"/>
      <c r="F176" s="32">
        <f>F165+F175</f>
        <v>624</v>
      </c>
      <c r="G176" s="32">
        <f>G165+G175</f>
        <v>79.25</v>
      </c>
      <c r="H176" s="32">
        <f>H165+H175</f>
        <v>572.68999999999994</v>
      </c>
      <c r="I176" s="32">
        <f>I165+I175</f>
        <v>26.32</v>
      </c>
      <c r="J176" s="32">
        <f>J165+J175</f>
        <v>28.979999999999997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4</v>
      </c>
      <c r="C177" s="22" t="s">
        <v>26</v>
      </c>
      <c r="D177" s="5" t="s">
        <v>27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33</v>
      </c>
      <c r="D185" s="7" t="s">
        <v>34</v>
      </c>
      <c r="E185" s="59" t="s">
        <v>76</v>
      </c>
      <c r="F185" s="60">
        <v>60</v>
      </c>
      <c r="G185" s="61">
        <v>26.2</v>
      </c>
      <c r="H185" s="60">
        <v>15.7</v>
      </c>
      <c r="I185" s="60">
        <v>0.6</v>
      </c>
      <c r="J185" s="60">
        <v>0.1</v>
      </c>
      <c r="K185" s="62">
        <v>3.1</v>
      </c>
      <c r="L185" s="43"/>
    </row>
    <row r="186" spans="1:12" ht="14.4" x14ac:dyDescent="0.3">
      <c r="A186" s="23"/>
      <c r="B186" s="15"/>
      <c r="C186" s="11"/>
      <c r="D186" s="7" t="s">
        <v>36</v>
      </c>
      <c r="E186" s="55" t="s">
        <v>77</v>
      </c>
      <c r="F186" s="56">
        <v>85</v>
      </c>
      <c r="G186" s="57">
        <v>35.94</v>
      </c>
      <c r="H186" s="56">
        <v>143.30000000000001</v>
      </c>
      <c r="I186" s="56">
        <v>16.2</v>
      </c>
      <c r="J186" s="56">
        <v>3.7</v>
      </c>
      <c r="K186" s="58">
        <v>11.4</v>
      </c>
      <c r="L186" s="43"/>
    </row>
    <row r="187" spans="1:12" ht="14.4" x14ac:dyDescent="0.3">
      <c r="A187" s="23"/>
      <c r="B187" s="15"/>
      <c r="C187" s="11"/>
      <c r="D187" s="7" t="s">
        <v>37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38</v>
      </c>
      <c r="E188" s="51" t="s">
        <v>78</v>
      </c>
      <c r="F188" s="52">
        <v>180</v>
      </c>
      <c r="G188" s="53">
        <v>12.02</v>
      </c>
      <c r="H188" s="52">
        <v>203.5</v>
      </c>
      <c r="I188" s="52">
        <v>3.6</v>
      </c>
      <c r="J188" s="52">
        <v>4.8</v>
      </c>
      <c r="K188" s="54">
        <v>36.4</v>
      </c>
      <c r="L188" s="43"/>
    </row>
    <row r="189" spans="1:12" ht="14.4" x14ac:dyDescent="0.3">
      <c r="A189" s="23"/>
      <c r="B189" s="15"/>
      <c r="C189" s="11"/>
      <c r="D189" s="7" t="s">
        <v>40</v>
      </c>
      <c r="E189" s="55" t="s">
        <v>79</v>
      </c>
      <c r="F189" s="56">
        <v>200</v>
      </c>
      <c r="G189" s="57">
        <v>2.3199999999999998</v>
      </c>
      <c r="H189" s="56">
        <v>30</v>
      </c>
      <c r="I189" s="56">
        <v>0.3</v>
      </c>
      <c r="J189" s="56">
        <v>0.1</v>
      </c>
      <c r="K189" s="58">
        <v>7.1</v>
      </c>
      <c r="L189" s="43"/>
    </row>
    <row r="190" spans="1:12" ht="14.4" x14ac:dyDescent="0.3">
      <c r="A190" s="23"/>
      <c r="B190" s="15"/>
      <c r="C190" s="11"/>
      <c r="D190" s="7" t="s">
        <v>42</v>
      </c>
      <c r="E190" s="55" t="s">
        <v>67</v>
      </c>
      <c r="F190" s="56">
        <v>20</v>
      </c>
      <c r="G190" s="57">
        <v>1.02</v>
      </c>
      <c r="H190" s="56">
        <v>70.3</v>
      </c>
      <c r="I190" s="56">
        <v>1.71</v>
      </c>
      <c r="J190" s="56">
        <v>0.2</v>
      </c>
      <c r="K190" s="58">
        <v>11.18</v>
      </c>
      <c r="L190" s="43"/>
    </row>
    <row r="191" spans="1:12" ht="14.4" x14ac:dyDescent="0.3">
      <c r="A191" s="23"/>
      <c r="B191" s="15"/>
      <c r="C191" s="11"/>
      <c r="D191" s="7" t="s">
        <v>44</v>
      </c>
      <c r="E191" s="55" t="s">
        <v>72</v>
      </c>
      <c r="F191" s="56">
        <v>20</v>
      </c>
      <c r="G191" s="57">
        <v>1.75</v>
      </c>
      <c r="H191" s="56">
        <v>39.799999999999997</v>
      </c>
      <c r="I191" s="56">
        <v>1.1200000000000001</v>
      </c>
      <c r="J191" s="56">
        <v>0.22000000000000003</v>
      </c>
      <c r="K191" s="58">
        <v>8.66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565</v>
      </c>
      <c r="G194" s="19">
        <f>SUM(G185:G193)</f>
        <v>79.249999999999986</v>
      </c>
      <c r="H194" s="19">
        <f>SUM(H185:H193)</f>
        <v>502.6</v>
      </c>
      <c r="I194" s="19">
        <f>SUM(I185:I193)</f>
        <v>23.530000000000005</v>
      </c>
      <c r="J194" s="19">
        <f>SUM(J185:J193)</f>
        <v>9.1199999999999992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4</v>
      </c>
      <c r="C195" s="79" t="s">
        <v>46</v>
      </c>
      <c r="D195" s="80"/>
      <c r="E195" s="31"/>
      <c r="F195" s="32">
        <f>F184+F194</f>
        <v>565</v>
      </c>
      <c r="G195" s="32">
        <f>G184+G194</f>
        <v>79.249999999999986</v>
      </c>
      <c r="H195" s="32">
        <f>H184+H194</f>
        <v>502.6</v>
      </c>
      <c r="I195" s="32">
        <f>I184+I194</f>
        <v>23.530000000000005</v>
      </c>
      <c r="J195" s="32">
        <f>J184+J194</f>
        <v>9.1199999999999992</v>
      </c>
      <c r="K195" s="32"/>
      <c r="L195" s="32">
        <f>L184+L194</f>
        <v>0</v>
      </c>
    </row>
    <row r="196" spans="1:12" ht="14.4" x14ac:dyDescent="0.3">
      <c r="A196" s="20">
        <v>2</v>
      </c>
      <c r="B196" s="21">
        <v>5</v>
      </c>
      <c r="C196" s="22" t="s">
        <v>26</v>
      </c>
      <c r="D196" s="5" t="s">
        <v>27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>SUM(G196:G202)</f>
        <v>0</v>
      </c>
      <c r="H203" s="19">
        <f>SUM(H196:H202)</f>
        <v>0</v>
      </c>
      <c r="I203" s="19">
        <f>SUM(I196:I202)</f>
        <v>0</v>
      </c>
      <c r="J203" s="19">
        <f>SUM(J196:J202)</f>
        <v>0</v>
      </c>
      <c r="K203" s="25"/>
      <c r="L203" s="19">
        <f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33</v>
      </c>
      <c r="D204" s="7" t="s">
        <v>34</v>
      </c>
      <c r="E204" s="59" t="s">
        <v>80</v>
      </c>
      <c r="F204" s="60">
        <v>60</v>
      </c>
      <c r="G204" s="61">
        <v>9</v>
      </c>
      <c r="H204" s="60">
        <v>8.5</v>
      </c>
      <c r="I204" s="60">
        <v>0.5</v>
      </c>
      <c r="J204" s="60">
        <v>0.1</v>
      </c>
      <c r="K204" s="62">
        <v>1.5</v>
      </c>
      <c r="L204" s="43"/>
    </row>
    <row r="205" spans="1:12" ht="14.4" x14ac:dyDescent="0.3">
      <c r="A205" s="23"/>
      <c r="B205" s="15"/>
      <c r="C205" s="11"/>
      <c r="D205" s="7" t="s">
        <v>36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37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38</v>
      </c>
      <c r="E207" s="51" t="s">
        <v>81</v>
      </c>
      <c r="F207" s="52">
        <v>200</v>
      </c>
      <c r="G207" s="53">
        <v>53.54</v>
      </c>
      <c r="H207" s="52">
        <v>339</v>
      </c>
      <c r="I207" s="52">
        <v>27.2</v>
      </c>
      <c r="J207" s="52">
        <v>8.1</v>
      </c>
      <c r="K207" s="54">
        <v>33.200000000000003</v>
      </c>
      <c r="L207" s="43"/>
    </row>
    <row r="208" spans="1:12" ht="14.4" x14ac:dyDescent="0.3">
      <c r="A208" s="23"/>
      <c r="B208" s="15"/>
      <c r="C208" s="11"/>
      <c r="D208" s="7" t="s">
        <v>40</v>
      </c>
      <c r="E208" s="55" t="s">
        <v>82</v>
      </c>
      <c r="F208" s="56">
        <v>200</v>
      </c>
      <c r="G208" s="57">
        <v>13.42</v>
      </c>
      <c r="H208" s="56">
        <v>42.8</v>
      </c>
      <c r="I208" s="56">
        <v>0.3</v>
      </c>
      <c r="J208" s="56">
        <v>0.1</v>
      </c>
      <c r="K208" s="58">
        <v>10.199999999999999</v>
      </c>
      <c r="L208" s="43"/>
    </row>
    <row r="209" spans="1:12" ht="14.4" x14ac:dyDescent="0.3">
      <c r="A209" s="23"/>
      <c r="B209" s="15"/>
      <c r="C209" s="11"/>
      <c r="D209" s="7" t="s">
        <v>42</v>
      </c>
      <c r="E209" s="55" t="s">
        <v>67</v>
      </c>
      <c r="F209" s="56">
        <v>30</v>
      </c>
      <c r="G209" s="57">
        <v>1.54</v>
      </c>
      <c r="H209" s="56">
        <v>70.3</v>
      </c>
      <c r="I209" s="56">
        <v>1.71</v>
      </c>
      <c r="J209" s="56">
        <v>0.2</v>
      </c>
      <c r="K209" s="58">
        <v>11.18</v>
      </c>
      <c r="L209" s="43"/>
    </row>
    <row r="210" spans="1:12" ht="14.4" x14ac:dyDescent="0.3">
      <c r="A210" s="23"/>
      <c r="B210" s="15"/>
      <c r="C210" s="11"/>
      <c r="D210" s="7" t="s">
        <v>44</v>
      </c>
      <c r="E210" s="55" t="s">
        <v>72</v>
      </c>
      <c r="F210" s="56">
        <v>20</v>
      </c>
      <c r="G210" s="57">
        <v>1.75</v>
      </c>
      <c r="H210" s="56">
        <v>39.799999999999997</v>
      </c>
      <c r="I210" s="56">
        <v>1.1200000000000001</v>
      </c>
      <c r="J210" s="56">
        <v>0.22000000000000003</v>
      </c>
      <c r="K210" s="58">
        <v>8.66</v>
      </c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510</v>
      </c>
      <c r="G213" s="19">
        <f>SUM(G204:G212)</f>
        <v>79.25</v>
      </c>
      <c r="H213" s="19">
        <f>SUM(H204:H212)</f>
        <v>500.40000000000003</v>
      </c>
      <c r="I213" s="19">
        <f>SUM(I204:I212)</f>
        <v>30.830000000000002</v>
      </c>
      <c r="J213" s="19">
        <f>SUM(J204:J212)</f>
        <v>8.7199999999999989</v>
      </c>
      <c r="K213" s="25"/>
      <c r="L213" s="19">
        <f>SUM(L204:L212)</f>
        <v>0</v>
      </c>
    </row>
    <row r="214" spans="1:12" ht="14.4" x14ac:dyDescent="0.25">
      <c r="A214" s="29">
        <f>A196</f>
        <v>2</v>
      </c>
      <c r="B214" s="30">
        <f>B196</f>
        <v>5</v>
      </c>
      <c r="C214" s="79" t="s">
        <v>46</v>
      </c>
      <c r="D214" s="80"/>
      <c r="E214" s="31"/>
      <c r="F214" s="32">
        <f>F203+F213</f>
        <v>510</v>
      </c>
      <c r="G214" s="32">
        <f>G203+G213</f>
        <v>79.25</v>
      </c>
      <c r="H214" s="32">
        <f>H203+H213</f>
        <v>500.40000000000003</v>
      </c>
      <c r="I214" s="32">
        <f>I203+I213</f>
        <v>30.830000000000002</v>
      </c>
      <c r="J214" s="32">
        <f>J203+J213</f>
        <v>8.7199999999999989</v>
      </c>
      <c r="K214" s="32"/>
      <c r="L214" s="32">
        <f>L203+L213</f>
        <v>0</v>
      </c>
    </row>
    <row r="215" spans="1:12" ht="14.4" x14ac:dyDescent="0.3">
      <c r="A215" s="20">
        <v>2</v>
      </c>
      <c r="B215" s="21">
        <v>6</v>
      </c>
      <c r="C215" s="22" t="s">
        <v>26</v>
      </c>
      <c r="D215" s="5" t="s">
        <v>27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28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29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30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19">
        <f>SUM(F215:F221)</f>
        <v>0</v>
      </c>
      <c r="G222" s="19">
        <f>SUM(G215:G221)</f>
        <v>0</v>
      </c>
      <c r="H222" s="19">
        <f>SUM(H215:H221)</f>
        <v>0</v>
      </c>
      <c r="I222" s="19">
        <f>SUM(I215:I221)</f>
        <v>0</v>
      </c>
      <c r="J222" s="19">
        <f>SUM(J215:J221)</f>
        <v>0</v>
      </c>
      <c r="K222" s="25"/>
      <c r="L222" s="19">
        <f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33</v>
      </c>
      <c r="D223" s="7" t="s">
        <v>34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36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37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38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40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42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44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>SUM(G223:G231)</f>
        <v>0</v>
      </c>
      <c r="H232" s="19">
        <f>SUM(H223:H231)</f>
        <v>0</v>
      </c>
      <c r="I232" s="19">
        <f>SUM(I223:I231)</f>
        <v>0</v>
      </c>
      <c r="J232" s="19">
        <f>SUM(J223:J231)</f>
        <v>0</v>
      </c>
      <c r="K232" s="25"/>
      <c r="L232" s="19">
        <f>SUM(L223:L231)</f>
        <v>0</v>
      </c>
    </row>
    <row r="233" spans="1:12" ht="14.4" x14ac:dyDescent="0.25">
      <c r="A233" s="29">
        <f>A215</f>
        <v>2</v>
      </c>
      <c r="B233" s="30">
        <f>B215</f>
        <v>6</v>
      </c>
      <c r="C233" s="79" t="s">
        <v>46</v>
      </c>
      <c r="D233" s="80"/>
      <c r="E233" s="31"/>
      <c r="F233" s="32">
        <f>F222+F232</f>
        <v>0</v>
      </c>
      <c r="G233" s="32">
        <f>G222+G232</f>
        <v>0</v>
      </c>
      <c r="H233" s="32">
        <f>H222+H232</f>
        <v>0</v>
      </c>
      <c r="I233" s="32">
        <f>I222+I232</f>
        <v>0</v>
      </c>
      <c r="J233" s="32">
        <f>J222+J232</f>
        <v>0</v>
      </c>
      <c r="K233" s="32"/>
      <c r="L233" s="32">
        <f>L222+L232</f>
        <v>0</v>
      </c>
    </row>
    <row r="234" spans="1:12" ht="13.8" customHeight="1" x14ac:dyDescent="0.25">
      <c r="A234" s="27"/>
      <c r="B234" s="28"/>
      <c r="C234" s="81" t="s">
        <v>83</v>
      </c>
      <c r="D234" s="82"/>
      <c r="E234" s="8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573.29999999999995</v>
      </c>
      <c r="G234" s="34">
        <f>(G24+G43+G62+G81+G100+G119+G138+G157+G176+G195+G214+G233)/(IF(G24=0,0,1)+IF(G43=0,0,1)+IF(G62=0,0,1)+IF(G81=0,0,1)+IF(G100=0,0,1)+IF(G119=0,0,1)+IF(G138=0,0,1)+IF(G157=0,0,1)+IF(G176=0,0,1)+IF(G195=0,0,1)+IF(G214=0,0,1)+IF(G233=0,0,1))</f>
        <v>79.25</v>
      </c>
      <c r="H234" s="34">
        <f>(H24+H43+H62+H81+H100+H119+H138+H157+H176+H195+H214+H233)/(IF(H24=0,0,1)+IF(H43=0,0,1)+IF(H62=0,0,1)+IF(H81=0,0,1)+IF(H100=0,0,1)+IF(H119=0,0,1)+IF(H138=0,0,1)+IF(H157=0,0,1)+IF(H176=0,0,1)+IF(H195=0,0,1)+IF(H214=0,0,1)+IF(H233=0,0,1))</f>
        <v>545.43899999999996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29.697000000000003</v>
      </c>
      <c r="J234" s="34">
        <f>(J24+J43+J62+J81+J100+J119+J138+J157+J176+J195+J214+J233)/(IF(J24=0,0,1)+IF(J43=0,0,1)+IF(J62=0,0,1)+IF(J81=0,0,1)+IF(J100=0,0,1)+IF(J119=0,0,1)+IF(J138=0,0,1)+IF(J157=0,0,1)+IF(J176=0,0,1)+IF(J195=0,0,1)+IF(J214=0,0,1)+IF(J233=0,0,1))</f>
        <v>18.495999999999999</v>
      </c>
      <c r="K234" s="34"/>
      <c r="L234" s="34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</sheetData>
  <mergeCells count="16">
    <mergeCell ref="C234:E234"/>
    <mergeCell ref="C157:D157"/>
    <mergeCell ref="C176:D176"/>
    <mergeCell ref="C195:D195"/>
    <mergeCell ref="C214:D214"/>
    <mergeCell ref="C233:D233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tToWidth="0"/>
  <extLst>
    <ext uri="smNativeData">
      <pm:sheetPrefs xmlns:pm="smNativeData" day="173407724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aqua 1</cp:lastModifiedBy>
  <cp:revision>0</cp:revision>
  <dcterms:created xsi:type="dcterms:W3CDTF">2022-05-16T14:23:56Z</dcterms:created>
  <dcterms:modified xsi:type="dcterms:W3CDTF">2024-12-13T08:23:01Z</dcterms:modified>
</cp:coreProperties>
</file>